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c-w277\Dati2\Fileseq\Excelsior\2025\Mensile\Mese07\Output\Excel\Reg\Valori\"/>
    </mc:Choice>
  </mc:AlternateContent>
  <xr:revisionPtr revIDLastSave="0" documentId="13_ncr:1_{54068A0E-C664-4ED4-9140-6ABA01E5AA53}" xr6:coauthVersionLast="47" xr6:coauthVersionMax="47" xr10:uidLastSave="{00000000-0000-0000-0000-000000000000}"/>
  <bookViews>
    <workbookView xWindow="-120" yWindow="-120" windowWidth="29040" windowHeight="15840" xr2:uid="{14A9E5EE-23E6-4887-B332-9BC7E3B676C5}"/>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50"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Index!$A$1:$B$27</definedName>
    <definedName name="_xlnm.Print_Area" localSheetId="1">nota!$A$1:$B$63</definedName>
    <definedName name="_xlnm.Print_Area" localSheetId="3">'Sez1 '!$A$1:$J$47</definedName>
    <definedName name="_xlnm.Print_Area" localSheetId="11">'Sez2'!$A$1:$J$47</definedName>
    <definedName name="_xlnm.Print_Area" localSheetId="4">'Tav1'!$A$1:$D$88</definedName>
    <definedName name="_xlnm.Print_Area" localSheetId="13">'Tav10'!$A$1:$F$63</definedName>
    <definedName name="_xlnm.Print_Area" localSheetId="5">'Tav2'!$A$1:$J$60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'Tav8'!$A$1:$E$37</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l="1"/>
  <c r="D4" i="10"/>
  <c r="E7" i="10" l="1"/>
  <c r="D7" i="10"/>
  <c r="G6" i="10"/>
  <c r="F6" i="10"/>
  <c r="E6" i="10"/>
  <c r="G5" i="10"/>
  <c r="F5" i="10"/>
  <c r="E5" i="10"/>
  <c r="D5" i="10"/>
  <c r="E4" i="10"/>
  <c r="C11" i="10" l="1"/>
</calcChain>
</file>

<file path=xl/sharedStrings.xml><?xml version="1.0" encoding="utf-8"?>
<sst xmlns="http://schemas.openxmlformats.org/spreadsheetml/2006/main" count="737" uniqueCount="243">
  <si>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</si>
  <si>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</si>
  <si>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</si>
  <si>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</si>
  <si>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</si>
  <si>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</si>
  <si>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</si>
  <si>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</si>
  <si>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</si>
  <si>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</si>
  <si>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</si>
  <si>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</si>
  <si>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</si>
  <si>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</si>
  <si>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</si>
  <si>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</si>
  <si>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</si>
  <si>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</si>
  <si>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</si>
  <si>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</si>
  <si>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</si>
  <si>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</si>
  <si>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</si>
  <si>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</si>
  <si>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</si>
  <si>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</si>
  <si>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</si>
  <si>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</si>
  <si>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</si>
  <si>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</si>
  <si>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</si>
  <si>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</si>
  <si>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</si>
  <si>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</si>
  <si>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</si>
  <si>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</si>
  <si>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</si>
  <si>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</si>
  <si>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</si>
  <si>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</si>
  <si>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</si>
  <si>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</si>
  <si>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</si>
  <si>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</si>
  <si>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</si>
  <si>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</si>
  <si>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</si>
  <si>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</si>
  <si>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</si>
  <si>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</si>
  <si>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</si>
  <si>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</si>
  <si>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</si>
  <si>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</si>
  <si>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</si>
  <si>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</si>
  <si>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</si>
  <si>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</si>
  <si>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</si>
  <si>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</si>
  <si>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</si>
  <si>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</si>
  <si>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</si>
  <si>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</si>
  <si>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</si>
  <si>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</si>
  <si>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</si>
  <si>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</si>
  <si>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</si>
  <si>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</si>
  <si>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</si>
  <si>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</si>
  <si>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</si>
  <si>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</si>
  <si>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</si>
  <si>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</si>
  <si>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</si>
  <si>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</si>
  <si>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</si>
  <si>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</si>
  <si>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</si>
  <si>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</si>
  <si>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</si>
  <si>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</si>
  <si>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regione:</t>
  </si>
  <si>
    <t>Dirigenti, professioni con elevata specializzazione e tecnici</t>
  </si>
  <si>
    <t>Amministrativa</t>
  </si>
  <si>
    <t>Entrate previste nel periodo per area funzionale di inserimento</t>
  </si>
  <si>
    <t>distr. X 1000</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</si>
  <si>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</si>
  <si>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</si>
  <si>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</si>
  <si>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</si>
  <si>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</si>
  <si>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</si>
  <si>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Indice delle tavole</t>
  </si>
  <si>
    <t>Lavoro in regione: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</si>
  <si>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</si>
  <si>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</si>
  <si>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</si>
  <si>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</si>
  <si>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</si>
  <si>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</si>
  <si>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</si>
  <si>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</si>
  <si>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Entrate previste nel periodo</t>
  </si>
  <si>
    <t xml:space="preserve">* Valori assoluti sono arrotondati alle decine. I totali possono non coincidere con la somma dei singoli valori. </t>
  </si>
  <si>
    <t>Entrate previste
(v.a.)*</t>
  </si>
  <si>
    <t>per classe di età (%):</t>
  </si>
  <si>
    <t>età non rilevante</t>
  </si>
  <si>
    <t xml:space="preserve">* Valori assoluti sono arrotondati alle decine. I totali possono non coincidere con la somma dei singoli valori.  </t>
  </si>
  <si>
    <t>Entrate
previste
(v.a.)*</t>
  </si>
  <si>
    <t>Nota metodologica</t>
  </si>
  <si>
    <t>Quali sono le professioni 
ricercate dalle imprese?</t>
  </si>
  <si>
    <t>Diri-genti</t>
  </si>
  <si>
    <t>Profes-sioni tecniche</t>
  </si>
  <si>
    <t>Impie-gati</t>
  </si>
  <si>
    <t>Profes-sioni commer-ciali e servizi</t>
  </si>
  <si>
    <t>Condut-tori impianti e macchine</t>
  </si>
  <si>
    <t>Profes-sioni non qualifi-cate</t>
  </si>
  <si>
    <t>Operai specia-lizzati</t>
  </si>
  <si>
    <t>di difficile reperimento (%):</t>
  </si>
  <si>
    <t>con esperienza richiesta (%):</t>
  </si>
  <si>
    <t>Totale**</t>
  </si>
  <si>
    <t>per preparazione inadeguata dei candidati</t>
  </si>
  <si>
    <t>nella professione</t>
  </si>
  <si>
    <t>nel 
settore</t>
  </si>
  <si>
    <t>** Il totale delle difficoltà di reperimento comprende anche la modalità residuale "altri motivi", non esposta nella tavola.</t>
  </si>
  <si>
    <t>Entrate 
previste
(v.a)*</t>
  </si>
  <si>
    <t>livelli di istruzione (%):</t>
  </si>
  <si>
    <t>univer-sitario</t>
  </si>
  <si>
    <t>secon-dario</t>
  </si>
  <si>
    <t>Entrate di personale dipendente per settore di attività e tipologia contrattuale (%)</t>
  </si>
  <si>
    <t>nella profes-sione</t>
  </si>
  <si>
    <t>Il segno (-) indica l'assenza di entrate nell'incrocio indicato. Il segno (--) indica un valore non significativo. I totali comprendono comunque i dati non esposti.</t>
  </si>
  <si>
    <t>istruzione tecnologica superiore (ITS Academy)</t>
  </si>
  <si>
    <t>qualifica o diploma
profes-sionale</t>
  </si>
  <si>
    <t>Professioni intellettuali e scientifi-che</t>
  </si>
  <si>
    <t>scuola dell'obbligo</t>
  </si>
  <si>
    <t>Fonte: Unioncamere - Ministero del Lavoro e delle Politiche Sociali, Sistema Informativo Excelsior, 2025</t>
  </si>
  <si>
    <t>Servizi
alle imprese</t>
  </si>
  <si>
    <t>Servizi
alle persone</t>
  </si>
  <si>
    <t>Agosto</t>
  </si>
  <si>
    <t>Settembre</t>
  </si>
  <si>
    <t>Le analisi del presente volume si focalizzano sulle principali caratteristiche delle entrate programmate nel mese di agosto 2025, con uno sguardo sulle tendenze occupazionali per il periodo agosto - ottobre 2025.</t>
  </si>
  <si>
    <t>Ottobre</t>
  </si>
  <si>
    <t>Agosto - Ottobre 2025</t>
  </si>
  <si>
    <t>ago</t>
  </si>
  <si>
    <t>ott 2025</t>
  </si>
  <si>
    <t>Excelsior Informa è realizzato da Unioncamere in collaborazione con Ministero del Lavoro e delle Politiche Sociali grazie al Programma nazionale Giovani, donne e lavoro cofinanziato dall’Unione europea,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</si>
  <si>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SETTORE PRIMARIO**</t>
  </si>
  <si>
    <t>** Agricoltura, silvicoltura, caccia e pesca</t>
  </si>
  <si>
    <t>Settore primario**</t>
  </si>
  <si>
    <r>
      <t>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t>
    </r>
    <r>
      <rPr>
        <sz val="9"/>
        <rFont val="Calibri"/>
        <family val="2"/>
      </rPr>
      <t>cipato più di 113.000 imprese</t>
    </r>
    <r>
      <rPr>
        <sz val="9"/>
        <color theme="1" tint="0.249977111117893"/>
        <rFont val="Calibri"/>
        <family val="2"/>
      </rPr>
      <t xml:space="preserve">, campione rappresentativo delle imprese con dipendenti al 2023 dei diversi settori del settore primario (agricoltura, silvicoltura, caccia e pesca), dell'industria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r>
  </si>
  <si>
    <t>Campania</t>
  </si>
  <si>
    <t>Tecnici della salute</t>
  </si>
  <si>
    <t>Tecnici dei rapporti con i mercati</t>
  </si>
  <si>
    <t>Tecnici informatici, telematici e delle telecomunicazioni</t>
  </si>
  <si>
    <t>Docenti di scuola primaria, pre-primaria</t>
  </si>
  <si>
    <t>Tecnici del trasporto aereo, navale e ferroviario</t>
  </si>
  <si>
    <t>Tecnici dell’organizzazione e dell’amministrazione delle attività produttive</t>
  </si>
  <si>
    <t>Tecnici della gestione dei processi produttivi di beni e servizi</t>
  </si>
  <si>
    <t>Tecnici dei servizi sociali</t>
  </si>
  <si>
    <t>Specialisti in discipline artistico-espressive</t>
  </si>
  <si>
    <t>Tecnici in campo ingegneristico</t>
  </si>
  <si>
    <t>Insegnanti nella formazione professionale, istruttori, allenatori, atleti</t>
  </si>
  <si>
    <t>Specialisti delle scienze gestionali, commerciali e bancarie</t>
  </si>
  <si>
    <t>Altre professioni</t>
  </si>
  <si>
    <t>Esercenti ed addetti nelle attività di ristorazione</t>
  </si>
  <si>
    <t>Addetti alle vendite</t>
  </si>
  <si>
    <t>Addetti all'accoglienza e all'informazione della clientela</t>
  </si>
  <si>
    <t>Professioni qualificate nei servizi di sicurezza, vigilanza e custodia</t>
  </si>
  <si>
    <t>Addetti alla segreteria e agli affari generali</t>
  </si>
  <si>
    <t>Professioni qualificate nei servizi personali</t>
  </si>
  <si>
    <t>Professioni qualificate nei servizi sanitari e sociali</t>
  </si>
  <si>
    <t>Operatori della cura estetica</t>
  </si>
  <si>
    <t>Addetti alla gestione economica, contabile e finanziaria</t>
  </si>
  <si>
    <t>Operai addetti a macchinari fissi per l'industria alimentare</t>
  </si>
  <si>
    <t>Conduttori di veicoli a motore e a trazione animale</t>
  </si>
  <si>
    <t>Operai specializzati addetti alle costruzioni e mantenimento di strutture edili</t>
  </si>
  <si>
    <t>Agricoltori e operai agricoli specializzati</t>
  </si>
  <si>
    <t>Operai specializzati delle lavorazioni alimentari</t>
  </si>
  <si>
    <t>Meccanici artigianali, montatori, riparatori, manutentori macchine fisse/mobili</t>
  </si>
  <si>
    <t>Operai specializzati addetti alle rifiniture delle costruzioni</t>
  </si>
  <si>
    <t>Conduttori macchine movimento terra,  sollevamento e maneggio materiali</t>
  </si>
  <si>
    <t>Operai addetti a macchine confezionatrici di prodotti industriali</t>
  </si>
  <si>
    <t>Operai specializ. installaz./manutenzione attrezzature elettriche/elettroniche</t>
  </si>
  <si>
    <t>Fonditori, saldatori, lattonieri, calderai, montatori di carpenteria metallica</t>
  </si>
  <si>
    <t>Conduttori di macchine agricole</t>
  </si>
  <si>
    <t>Personale non qualificato nei servizi di pulizia</t>
  </si>
  <si>
    <t>Personale non qualificato nell'agricoltura e nella manutenzione del verde</t>
  </si>
  <si>
    <t>Personale non qualificato addetto allo spostamento e alla consegna merci</t>
  </si>
  <si>
    <t>Personale non qualificato delle costruzioni</t>
  </si>
  <si>
    <t>Livello universitario</t>
  </si>
  <si>
    <t>Indirizzo economico</t>
  </si>
  <si>
    <t>Indirizzo insegnamento e formazione</t>
  </si>
  <si>
    <t>Indirizzo sanitario e paramedico</t>
  </si>
  <si>
    <t>Indirizzo ingegneria civile ed architettura</t>
  </si>
  <si>
    <t>Indirizzo ingegneria elettronica e dell'informazione</t>
  </si>
  <si>
    <t>Indirizzo chimico-farmaceutico</t>
  </si>
  <si>
    <t>Indirizzo politico-sociale</t>
  </si>
  <si>
    <t>Indirizzo scienze matematiche, fisiche e informatiche</t>
  </si>
  <si>
    <t>Altri indirizzi di ingegneria</t>
  </si>
  <si>
    <t>Indirizzo ingegneria industriale</t>
  </si>
  <si>
    <t>Indirizzo medico e odontoiatrico</t>
  </si>
  <si>
    <t>Indirizzo giuridico</t>
  </si>
  <si>
    <t>Altri indirizzi</t>
  </si>
  <si>
    <t>Istruzione tecnologica superiore (ITS Academy)</t>
  </si>
  <si>
    <t>Livello secondario</t>
  </si>
  <si>
    <t>Indirizzo turismo, enogastronomia e ospitalità</t>
  </si>
  <si>
    <t>Indirizzo amministrazione, finanza e marketing</t>
  </si>
  <si>
    <t>Indirizzo trasporti e logistica</t>
  </si>
  <si>
    <t>Indirizzo socio-sanitario</t>
  </si>
  <si>
    <t>Indirizzo agrario, agroalimentare e agroindustria</t>
  </si>
  <si>
    <t>Indirizzo meccanica, meccatronica ed energia</t>
  </si>
  <si>
    <t>Indirizzo liceale (classico, scientifico, scienze umane)</t>
  </si>
  <si>
    <t>Indirizzo elettronica ed elettrotecnica</t>
  </si>
  <si>
    <t>Indirizzo costruzioni, ambiente e territorio</t>
  </si>
  <si>
    <t>Indirizzo artistico (liceo)</t>
  </si>
  <si>
    <t>Indirizzo produzione e manutenzione industriale e artigianale</t>
  </si>
  <si>
    <t>Indirizzo informatica e telecomunicazioni</t>
  </si>
  <si>
    <t>Qualifica di formazione o diploma professionale</t>
  </si>
  <si>
    <t>Indirizzo trasformazione agroalimentare</t>
  </si>
  <si>
    <t>Indirizzo ristorazione</t>
  </si>
  <si>
    <t>Indirizzo servizi di vendita</t>
  </si>
  <si>
    <t>Indirizzo sistemi e servizi logistici</t>
  </si>
  <si>
    <t>Indirizzo meccanico</t>
  </si>
  <si>
    <t>Indirizzo servizi di promozione e accoglienza</t>
  </si>
  <si>
    <t>Indirizzo edile</t>
  </si>
  <si>
    <t>Indirizzo agricolo</t>
  </si>
  <si>
    <t>Indirizzo amministrativo segretariale</t>
  </si>
  <si>
    <t>Indirizzo benessere</t>
  </si>
  <si>
    <t>Indirizzo riparazione dei veicoli a motore</t>
  </si>
  <si>
    <t>Indirizzo elettrico</t>
  </si>
  <si>
    <t>Scuola dell'obbligo</t>
  </si>
  <si>
    <t>--</t>
  </si>
  <si>
    <t>SEZIONE A - Quali sono le professioni 
ricercate dalle imprese?</t>
  </si>
  <si>
    <t>SEZIONE B -  Lavoro in regione: 
le tendenze settoriali</t>
  </si>
  <si>
    <t>Tavola 8 - Lavoratori previsti in entrata dalle imprese nel mese di agosto 2025 e nel periodo agosto - ottobre 2025</t>
  </si>
  <si>
    <t>Agosto 2025</t>
  </si>
  <si>
    <t>-</t>
  </si>
  <si>
    <t/>
  </si>
  <si>
    <t>Totale
 ago - ott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</si>
</sst>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8.5"/>
      <color theme="1" tint="0.249977111117893"/>
      <name val="Calibri"/>
      <family val="2"/>
    </font>
    <font>
      <sz val="10"/>
      <color theme="1" tint="0.249977111117893"/>
      <name val="Calibri"/>
      <family val="2"/>
    </font>
    <font>
      <sz val="11"/>
      <color theme="1"/>
      <name val="Calibri"/>
      <family val="2"/>
    </font>
    <font>
      <sz val="11"/>
      <color theme="1" tint="0.249977111117893"/>
      <name val="Calibri"/>
      <family val="2"/>
    </font>
    <font>
      <b/>
      <sz val="9"/>
      <color theme="1" tint="0.249977111117893"/>
      <name val="Calibri"/>
      <family val="2"/>
    </font>
    <font>
      <b/>
      <sz val="8.5"/>
      <color theme="1" tint="0.249977111117893"/>
      <name val="Calibri"/>
      <family val="2"/>
    </font>
    <font>
      <sz val="11"/>
      <color rgb="FF141B33"/>
      <name val="Century Gothic"/>
      <family val="2"/>
      <scheme val="minor"/>
    </font>
    <font>
      <b/>
      <sz val="11"/>
      <color theme="1" tint="0.249977111117893"/>
      <name val="Calibri"/>
      <family val="2"/>
    </font>
    <font>
      <sz val="8"/>
      <color theme="1" tint="0.249977111117893"/>
      <name val="Calibri"/>
      <family val="2"/>
    </font>
    <font>
      <b/>
      <sz val="10"/>
      <color theme="1" tint="0.249977111117893"/>
      <name val="Calibri"/>
      <family val="2"/>
    </font>
    <font>
      <b/>
      <sz val="8"/>
      <color theme="1" tint="0.249977111117893"/>
      <name val="Calibri"/>
      <family val="2"/>
    </font>
    <font>
      <b/>
      <i/>
      <sz val="9"/>
      <color theme="1" tint="0.249977111117893"/>
      <name val="Calibri"/>
      <family val="2"/>
    </font>
    <font>
      <i/>
      <sz val="8"/>
      <color theme="1" tint="0.249977111117893"/>
      <name val="Calibri"/>
      <family val="2"/>
    </font>
    <font>
      <sz val="7"/>
      <color theme="1" tint="0.249977111117893"/>
      <name val="Calibri"/>
      <family val="2"/>
    </font>
    <font>
      <i/>
      <sz val="7"/>
      <color theme="1" tint="0.249977111117893"/>
      <name val="Calibri"/>
      <family val="2"/>
    </font>
    <font>
      <b/>
      <sz val="12"/>
      <color theme="1" tint="0.249977111117893"/>
      <name val="Calibri"/>
      <family val="2"/>
    </font>
    <font>
      <i/>
      <sz val="10"/>
      <color theme="1" tint="0.249977111117893"/>
      <name val="Calibri"/>
      <family val="2"/>
    </font>
    <font>
      <sz val="14"/>
      <color theme="1" tint="0.249977111117893"/>
      <name val="Calibri"/>
      <family val="2"/>
    </font>
    <font>
      <i/>
      <sz val="9"/>
      <color theme="1" tint="0.249977111117893"/>
      <name val="Calibri"/>
      <family val="2"/>
    </font>
    <font>
      <sz val="6.5"/>
      <color theme="1" tint="0.249977111117893"/>
      <name val="Calibri"/>
      <family val="2"/>
    </font>
    <font>
      <i/>
      <sz val="8.5"/>
      <color theme="1" tint="0.249977111117893"/>
      <name val="Calibri"/>
      <family val="2"/>
    </font>
    <font>
      <sz val="12"/>
      <color theme="1" tint="0.249977111117893"/>
      <name val="Calibri"/>
      <family val="2"/>
    </font>
    <font>
      <i/>
      <sz val="6.5"/>
      <color theme="1" tint="0.249977111117893"/>
      <name val="Calibri"/>
      <family val="2"/>
    </font>
    <font>
      <sz val="20"/>
      <color theme="1" tint="0.249977111117893"/>
      <name val="Calibri"/>
      <family val="2"/>
    </font>
    <font>
      <b/>
      <sz val="20"/>
      <color theme="1" tint="0.249977111117893"/>
      <name val="Calibri"/>
      <family val="2"/>
    </font>
    <font>
      <b/>
      <i/>
      <sz val="20"/>
      <color theme="1" tint="0.249977111117893"/>
      <name val="Calibri"/>
      <family val="2"/>
    </font>
    <font>
      <i/>
      <sz val="14"/>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b/>
      <sz val="40"/>
      <color theme="5"/>
      <name val="Calibri"/>
      <family val="2"/>
    </font>
    <font>
      <b/>
      <sz val="7"/>
      <color theme="1" tint="0.249977111117893"/>
      <name val="Calibri"/>
      <family val="2"/>
    </font>
    <font>
      <sz val="9"/>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
      <b/>
      <sz val="8.5"/>
      <color rgb="FFFFFFFF"/>
      <name val="Calibri"/>
      <family val="2"/>
    </font>
  </fonts>
  <fills count="7">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rgb="FFBCD346"/>
        <bgColor indexed="64"/>
      </patternFill>
    </fill>
  </fills>
  <borders count="13">
    <border>
      <left/>
      <right/>
      <top/>
      <bottom/>
      <diagonal/>
    </border>
    <border>
      <left/>
      <right/>
      <top/>
      <bottom style="hair">
        <color indexed="64"/>
      </bottom>
      <diagonal/>
    </border>
    <border>
      <left/>
      <right/>
      <top/>
      <bottom style="thin">
        <color theme="4" tint="-0.499984740745262"/>
      </bottom>
      <diagonal/>
    </border>
    <border>
      <left/>
      <right/>
      <top/>
      <bottom style="thin">
        <color theme="5"/>
      </bottom>
      <diagonal/>
    </border>
    <border>
      <left/>
      <right/>
      <top style="thin">
        <color theme="5"/>
      </top>
      <bottom/>
      <diagonal/>
    </border>
    <border>
      <left/>
      <right/>
      <top/>
      <bottom style="thin">
        <color theme="1" tint="0.24994659260841701"/>
      </bottom>
      <diagonal/>
    </border>
    <border>
      <left/>
      <right/>
      <top style="thin">
        <color theme="1" tint="0.24994659260841701"/>
      </top>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s>
  <cellStyleXfs count="136">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cellStyleXfs>
  <cellXfs count="488">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0" fillId="0" borderId="0" xfId="0" applyFont="1" applyAlignment="1">
      <alignment horizontal="justify" vertical="top" wrapText="1"/>
    </xf>
    <xf numFmtId="0" fontId="11" fillId="0" borderId="0" xfId="0" applyFont="1"/>
    <xf numFmtId="0" fontId="12" fillId="0" borderId="0" xfId="0" applyFont="1"/>
    <xf numFmtId="0" fontId="8" fillId="0" borderId="0" xfId="71" applyFont="1"/>
    <xf numFmtId="0" fontId="8" fillId="0" borderId="0" xfId="0" applyFont="1"/>
    <xf numFmtId="0" fontId="9" fillId="0" borderId="0" xfId="72" applyFont="1"/>
    <xf numFmtId="0" fontId="9" fillId="0" borderId="0" xfId="0" applyFont="1"/>
    <xf numFmtId="0" fontId="9" fillId="0" borderId="0" xfId="50" applyFont="1" applyAlignment="1" applyProtection="1">
      <alignment vertical="top" wrapText="1"/>
      <protection locked="0"/>
    </xf>
    <xf numFmtId="0" fontId="15" fillId="0" borderId="0" xfId="0" applyFont="1"/>
    <xf numFmtId="49" fontId="15" fillId="5" borderId="0" xfId="0" applyNumberFormat="1" applyFont="1" applyFill="1"/>
    <xf numFmtId="0" fontId="15" fillId="5" borderId="0" xfId="0" applyFont="1" applyFill="1"/>
    <xf numFmtId="0" fontId="15" fillId="5" borderId="0" xfId="0" applyFont="1" applyFill="1" applyAlignment="1">
      <alignment wrapText="1"/>
    </xf>
    <xf numFmtId="0" fontId="13" fillId="0" borderId="0" xfId="79" applyFont="1"/>
    <xf numFmtId="0" fontId="16" fillId="0" borderId="0" xfId="79" applyFont="1"/>
    <xf numFmtId="0" fontId="8" fillId="0" borderId="0" xfId="79" applyFont="1" applyAlignment="1">
      <alignment horizontal="left"/>
    </xf>
    <xf numFmtId="0" fontId="13" fillId="0" borderId="0" xfId="79" applyFont="1" applyAlignment="1">
      <alignment horizontal="left" vertical="top"/>
    </xf>
    <xf numFmtId="0" fontId="8" fillId="0" borderId="0" xfId="79" applyFont="1"/>
    <xf numFmtId="164" fontId="13" fillId="0" borderId="0" xfId="78" applyFont="1" applyBorder="1" applyAlignment="1">
      <alignment horizontal="right" vertical="top"/>
    </xf>
    <xf numFmtId="167" fontId="13" fillId="0" borderId="0" xfId="78" applyNumberFormat="1" applyFont="1" applyBorder="1" applyAlignment="1">
      <alignment horizontal="right" vertical="top"/>
    </xf>
    <xf numFmtId="0" fontId="8" fillId="0" borderId="3" xfId="0" applyFont="1" applyBorder="1" applyAlignment="1">
      <alignment horizontal="left" vertical="top"/>
    </xf>
    <xf numFmtId="0" fontId="8" fillId="0" borderId="3" xfId="0" applyFont="1" applyBorder="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9" fillId="0" borderId="0" xfId="77" applyFont="1" applyAlignment="1">
      <alignment vertical="top"/>
    </xf>
    <xf numFmtId="0" fontId="8" fillId="0" borderId="0" xfId="77" applyFont="1" applyAlignment="1">
      <alignment vertical="top"/>
    </xf>
    <xf numFmtId="0" fontId="17" fillId="0" borderId="0" xfId="77" applyFont="1"/>
    <xf numFmtId="167" fontId="8" fillId="0" borderId="0" xfId="78" applyNumberFormat="1" applyFont="1" applyBorder="1" applyAlignment="1">
      <alignment horizontal="right"/>
    </xf>
    <xf numFmtId="167" fontId="13" fillId="0" borderId="0" xfId="78" applyNumberFormat="1" applyFont="1" applyBorder="1" applyAlignment="1">
      <alignment horizontal="right"/>
    </xf>
    <xf numFmtId="0" fontId="13" fillId="0" borderId="0" xfId="77" applyFont="1" applyAlignment="1">
      <alignment horizontal="left"/>
    </xf>
    <xf numFmtId="0" fontId="13" fillId="0" borderId="0" xfId="77" applyFont="1"/>
    <xf numFmtId="164" fontId="13" fillId="0" borderId="0" xfId="78" applyFont="1" applyFill="1" applyBorder="1" applyAlignment="1">
      <alignment horizontal="right"/>
    </xf>
    <xf numFmtId="167" fontId="13" fillId="0" borderId="0" xfId="78" applyNumberFormat="1" applyFont="1" applyFill="1" applyBorder="1" applyAlignment="1">
      <alignment horizontal="right"/>
    </xf>
    <xf numFmtId="164" fontId="8" fillId="0" borderId="0" xfId="78" applyFont="1" applyBorder="1" applyAlignment="1">
      <alignment horizontal="right"/>
    </xf>
    <xf numFmtId="0" fontId="19" fillId="0" borderId="0" xfId="77" applyFont="1"/>
    <xf numFmtId="0" fontId="14" fillId="4" borderId="0" xfId="77" applyFont="1" applyFill="1" applyAlignment="1">
      <alignment horizontal="left" vertical="top"/>
    </xf>
    <xf numFmtId="0" fontId="14" fillId="4" borderId="0" xfId="77" applyFont="1" applyFill="1" applyAlignment="1">
      <alignment vertical="top"/>
    </xf>
    <xf numFmtId="164" fontId="14" fillId="4" borderId="0" xfId="78" applyFont="1" applyFill="1" applyBorder="1" applyAlignment="1">
      <alignment horizontal="right" vertical="top" wrapText="1"/>
    </xf>
    <xf numFmtId="167" fontId="14" fillId="4" borderId="0" xfId="78" applyNumberFormat="1" applyFont="1" applyFill="1" applyBorder="1" applyAlignment="1">
      <alignment horizontal="right" vertical="top"/>
    </xf>
    <xf numFmtId="0" fontId="18" fillId="0" borderId="0" xfId="77" applyFont="1"/>
    <xf numFmtId="167" fontId="8" fillId="0" borderId="0" xfId="77" applyNumberFormat="1" applyFont="1" applyAlignment="1">
      <alignment horizontal="right"/>
    </xf>
    <xf numFmtId="0" fontId="14" fillId="0" borderId="0" xfId="77" applyFont="1" applyAlignment="1">
      <alignment horizontal="left" vertical="top"/>
    </xf>
    <xf numFmtId="0" fontId="14" fillId="0" borderId="0" xfId="77" applyFont="1" applyAlignment="1">
      <alignment vertical="top"/>
    </xf>
    <xf numFmtId="164" fontId="9" fillId="0" borderId="0" xfId="78" applyFont="1" applyBorder="1" applyAlignment="1">
      <alignment horizontal="right" vertical="top"/>
    </xf>
    <xf numFmtId="167" fontId="9" fillId="0" borderId="0" xfId="78" applyNumberFormat="1" applyFont="1" applyBorder="1" applyAlignment="1">
      <alignment horizontal="right" vertical="top"/>
    </xf>
    <xf numFmtId="0" fontId="14" fillId="0" borderId="0" xfId="77" applyFont="1" applyAlignment="1" applyProtection="1">
      <alignment vertical="top"/>
      <protection locked="0"/>
    </xf>
    <xf numFmtId="164" fontId="14" fillId="0" borderId="0" xfId="78" applyFont="1" applyBorder="1" applyAlignment="1">
      <alignment horizontal="right" vertical="top" wrapText="1"/>
    </xf>
    <xf numFmtId="167" fontId="14" fillId="0" borderId="0" xfId="78" applyNumberFormat="1" applyFont="1" applyBorder="1" applyAlignment="1">
      <alignment horizontal="right" vertical="top"/>
    </xf>
    <xf numFmtId="0" fontId="9" fillId="0" borderId="0" xfId="77" applyFont="1" applyAlignment="1">
      <alignment horizontal="left" vertical="top" wrapText="1"/>
    </xf>
    <xf numFmtId="0" fontId="9" fillId="0" borderId="0" xfId="77" applyFont="1" applyAlignment="1">
      <alignment vertical="top" wrapText="1"/>
    </xf>
    <xf numFmtId="164" fontId="9" fillId="0" borderId="0" xfId="78" applyFont="1" applyBorder="1" applyAlignment="1">
      <alignment horizontal="right" vertical="top" wrapText="1"/>
    </xf>
    <xf numFmtId="167" fontId="9" fillId="0" borderId="0" xfId="78" applyNumberFormat="1" applyFont="1" applyBorder="1" applyAlignment="1">
      <alignment horizontal="right" vertical="top" wrapText="1"/>
    </xf>
    <xf numFmtId="0" fontId="17" fillId="0" borderId="0" xfId="77" applyFont="1" applyAlignment="1">
      <alignment vertical="top" wrapText="1"/>
    </xf>
    <xf numFmtId="167" fontId="8" fillId="0" borderId="0" xfId="78" applyNumberFormat="1" applyFont="1" applyBorder="1" applyAlignment="1">
      <alignment horizontal="right" vertical="top" wrapText="1"/>
    </xf>
    <xf numFmtId="167" fontId="8" fillId="0" borderId="0" xfId="77" applyNumberFormat="1" applyFont="1" applyAlignment="1">
      <alignment horizontal="right" vertical="top" wrapText="1"/>
    </xf>
    <xf numFmtId="0" fontId="9" fillId="0" borderId="0" xfId="77" applyFont="1" applyAlignment="1" applyProtection="1">
      <alignment horizontal="left" vertical="top" wrapText="1"/>
      <protection locked="0"/>
    </xf>
    <xf numFmtId="0" fontId="9" fillId="0" borderId="0" xfId="77" applyFont="1" applyAlignment="1" applyProtection="1">
      <alignment vertical="top" wrapText="1"/>
      <protection locked="0"/>
    </xf>
    <xf numFmtId="0" fontId="19" fillId="0" borderId="0" xfId="77" applyFont="1" applyAlignment="1">
      <alignment vertical="top" wrapText="1"/>
    </xf>
    <xf numFmtId="167" fontId="13" fillId="0" borderId="0" xfId="78" applyNumberFormat="1" applyFont="1" applyBorder="1" applyAlignment="1">
      <alignment horizontal="right" vertical="top" wrapText="1"/>
    </xf>
    <xf numFmtId="0" fontId="9" fillId="0" borderId="0" xfId="77" applyFont="1" applyAlignment="1">
      <alignment horizontal="right" vertical="top" wrapText="1"/>
    </xf>
    <xf numFmtId="167" fontId="9" fillId="0" borderId="0" xfId="77" applyNumberFormat="1" applyFont="1" applyAlignment="1">
      <alignment horizontal="right" vertical="top" wrapText="1"/>
    </xf>
    <xf numFmtId="0" fontId="9" fillId="0" borderId="0" xfId="77" applyFont="1" applyAlignment="1">
      <alignment horizontal="left" vertical="top"/>
    </xf>
    <xf numFmtId="0" fontId="9" fillId="0" borderId="0" xfId="77" applyFont="1" applyAlignment="1">
      <alignment horizontal="right" vertical="top"/>
    </xf>
    <xf numFmtId="167" fontId="9" fillId="0" borderId="0" xfId="77" applyNumberFormat="1" applyFont="1" applyAlignment="1">
      <alignment horizontal="right" vertical="top"/>
    </xf>
    <xf numFmtId="0" fontId="13" fillId="0" borderId="0" xfId="77" applyFont="1" applyProtection="1">
      <protection locked="0"/>
    </xf>
    <xf numFmtId="164" fontId="13" fillId="0" borderId="0" xfId="78" applyFont="1" applyBorder="1" applyAlignment="1">
      <alignment horizontal="right"/>
    </xf>
    <xf numFmtId="0" fontId="8" fillId="0" borderId="0" xfId="77" applyFont="1" applyAlignment="1">
      <alignment horizontal="left"/>
    </xf>
    <xf numFmtId="0" fontId="8" fillId="0" borderId="0" xfId="77" applyFont="1"/>
    <xf numFmtId="0" fontId="8" fillId="0" borderId="0" xfId="77" applyFont="1" applyAlignment="1">
      <alignment horizontal="right"/>
    </xf>
    <xf numFmtId="167" fontId="13" fillId="0" borderId="0" xfId="77" applyNumberFormat="1" applyFont="1" applyAlignment="1">
      <alignment horizontal="right"/>
    </xf>
    <xf numFmtId="0" fontId="13" fillId="0" borderId="0" xfId="77" applyFont="1" applyAlignment="1">
      <alignment horizontal="left" vertical="top"/>
    </xf>
    <xf numFmtId="0" fontId="13" fillId="0" borderId="0" xfId="77" applyFont="1" applyAlignment="1">
      <alignment vertical="top" wrapText="1"/>
    </xf>
    <xf numFmtId="164" fontId="13" fillId="0" borderId="0" xfId="78" applyFont="1" applyBorder="1" applyAlignment="1">
      <alignment horizontal="right" vertical="top" wrapText="1"/>
    </xf>
    <xf numFmtId="0" fontId="8" fillId="0" borderId="0" xfId="77" applyFont="1" applyAlignment="1">
      <alignment horizontal="left" vertical="top" wrapText="1"/>
    </xf>
    <xf numFmtId="0" fontId="8" fillId="0" borderId="0" xfId="77" applyFont="1" applyAlignment="1">
      <alignment vertical="top" wrapText="1"/>
    </xf>
    <xf numFmtId="164" fontId="8" fillId="0" borderId="0" xfId="78" applyFont="1" applyBorder="1" applyAlignment="1">
      <alignment horizontal="right" vertical="top" wrapText="1"/>
    </xf>
    <xf numFmtId="0" fontId="8" fillId="0" borderId="0" xfId="77" applyFont="1" applyAlignment="1" applyProtection="1">
      <alignment horizontal="left" vertical="top" wrapText="1"/>
      <protection locked="0"/>
    </xf>
    <xf numFmtId="0" fontId="8" fillId="0" borderId="0" xfId="77" applyFont="1" applyAlignment="1" applyProtection="1">
      <alignment vertical="top" wrapText="1"/>
      <protection locked="0"/>
    </xf>
    <xf numFmtId="0" fontId="13" fillId="0" borderId="0" xfId="77" applyFont="1" applyAlignment="1" applyProtection="1">
      <alignment vertical="top" wrapText="1"/>
      <protection locked="0"/>
    </xf>
    <xf numFmtId="0" fontId="20" fillId="0" borderId="0" xfId="77" applyFont="1" applyAlignment="1">
      <alignment horizontal="left"/>
    </xf>
    <xf numFmtId="0" fontId="8" fillId="0" borderId="0" xfId="77" applyFont="1" applyAlignment="1" applyProtection="1">
      <alignment horizontal="left"/>
      <protection locked="0"/>
    </xf>
    <xf numFmtId="0" fontId="8" fillId="0" borderId="0" xfId="77" applyFont="1" applyProtection="1">
      <protection locked="0"/>
    </xf>
    <xf numFmtId="0" fontId="8" fillId="0" borderId="1" xfId="77" applyFont="1" applyBorder="1" applyAlignment="1">
      <alignment horizontal="left"/>
    </xf>
    <xf numFmtId="0" fontId="8" fillId="0" borderId="1" xfId="77" applyFont="1" applyBorder="1"/>
    <xf numFmtId="0" fontId="8" fillId="0" borderId="1" xfId="77" applyFont="1" applyBorder="1" applyAlignment="1">
      <alignment horizontal="right"/>
    </xf>
    <xf numFmtId="167" fontId="8" fillId="0" borderId="1" xfId="77" applyNumberFormat="1" applyFont="1" applyBorder="1" applyAlignment="1">
      <alignment horizontal="right"/>
    </xf>
    <xf numFmtId="0" fontId="17" fillId="0" borderId="0" xfId="72" applyFont="1"/>
    <xf numFmtId="0" fontId="17" fillId="0" borderId="0" xfId="72" applyFont="1" applyAlignment="1">
      <alignment vertical="top"/>
    </xf>
    <xf numFmtId="0" fontId="10" fillId="0" borderId="0" xfId="72" applyFont="1" applyAlignment="1">
      <alignment vertical="top"/>
    </xf>
    <xf numFmtId="0" fontId="17" fillId="0" borderId="0" xfId="72" applyFont="1" applyAlignment="1">
      <alignment vertical="center"/>
    </xf>
    <xf numFmtId="0" fontId="17" fillId="0" borderId="0" xfId="77" applyFont="1" applyAlignment="1">
      <alignment horizontal="left"/>
    </xf>
    <xf numFmtId="0" fontId="10" fillId="0" borderId="0" xfId="77" applyFont="1"/>
    <xf numFmtId="0" fontId="16" fillId="5" borderId="0" xfId="77" applyFont="1" applyFill="1" applyAlignment="1">
      <alignment horizontal="center"/>
    </xf>
    <xf numFmtId="0" fontId="14" fillId="5" borderId="0" xfId="77" applyFont="1" applyFill="1"/>
    <xf numFmtId="0" fontId="14" fillId="5" borderId="0" xfId="77" applyFont="1" applyFill="1" applyAlignment="1">
      <alignment horizontal="centerContinuous"/>
    </xf>
    <xf numFmtId="0" fontId="12" fillId="5" borderId="0" xfId="77" applyFont="1" applyFill="1"/>
    <xf numFmtId="0" fontId="14" fillId="5" borderId="6" xfId="77" applyFont="1" applyFill="1" applyBorder="1" applyAlignment="1">
      <alignment horizontal="right" vertical="center"/>
    </xf>
    <xf numFmtId="0" fontId="17" fillId="5" borderId="0" xfId="77" applyFont="1" applyFill="1"/>
    <xf numFmtId="0" fontId="8" fillId="5" borderId="0" xfId="77" applyFont="1" applyFill="1"/>
    <xf numFmtId="0" fontId="16" fillId="5" borderId="0" xfId="77" applyFont="1" applyFill="1" applyAlignment="1">
      <alignment horizontal="center" vertical="center"/>
    </xf>
    <xf numFmtId="0" fontId="16" fillId="5" borderId="0" xfId="77" quotePrefix="1" applyFont="1" applyFill="1" applyAlignment="1">
      <alignment horizontal="center" vertical="center"/>
    </xf>
    <xf numFmtId="0" fontId="17" fillId="0" borderId="3" xfId="72" applyFont="1" applyBorder="1" applyAlignment="1">
      <alignment horizontal="left"/>
    </xf>
    <xf numFmtId="0" fontId="17" fillId="0" borderId="3" xfId="72" applyFont="1" applyBorder="1"/>
    <xf numFmtId="170" fontId="17" fillId="0" borderId="3" xfId="72" applyNumberFormat="1" applyFont="1" applyBorder="1"/>
    <xf numFmtId="167" fontId="17" fillId="0" borderId="3" xfId="72" applyNumberFormat="1" applyFont="1" applyBorder="1"/>
    <xf numFmtId="0" fontId="17" fillId="0" borderId="4" xfId="72" applyFont="1" applyBorder="1" applyAlignment="1">
      <alignment horizontal="left"/>
    </xf>
    <xf numFmtId="0" fontId="17" fillId="0" borderId="4" xfId="72" applyFont="1" applyBorder="1"/>
    <xf numFmtId="167" fontId="17" fillId="0" borderId="4" xfId="72" applyNumberFormat="1" applyFont="1" applyBorder="1"/>
    <xf numFmtId="0" fontId="16" fillId="5" borderId="0" xfId="50" applyFont="1" applyFill="1" applyAlignment="1">
      <alignment horizontal="left"/>
    </xf>
    <xf numFmtId="0" fontId="16" fillId="5" borderId="0" xfId="50" applyFont="1" applyFill="1" applyAlignment="1">
      <alignment horizontal="center"/>
    </xf>
    <xf numFmtId="0" fontId="8" fillId="0" borderId="0" xfId="50" applyFont="1"/>
    <xf numFmtId="164" fontId="8" fillId="0" borderId="0" xfId="5" applyFont="1" applyBorder="1" applyAlignment="1">
      <alignment horizontal="right"/>
    </xf>
    <xf numFmtId="167" fontId="8" fillId="0" borderId="0" xfId="5" applyNumberFormat="1" applyFont="1" applyBorder="1" applyAlignment="1">
      <alignment horizontal="right"/>
    </xf>
    <xf numFmtId="0" fontId="13" fillId="0" borderId="0" xfId="50" applyFont="1" applyAlignment="1">
      <alignment horizontal="centerContinuous"/>
    </xf>
    <xf numFmtId="167" fontId="8" fillId="0" borderId="0" xfId="50" applyNumberFormat="1" applyFont="1" applyAlignment="1">
      <alignment horizontal="right"/>
    </xf>
    <xf numFmtId="0" fontId="14" fillId="0" borderId="0" xfId="50" applyFont="1" applyAlignment="1">
      <alignment horizontal="left" vertical="top"/>
    </xf>
    <xf numFmtId="3" fontId="14" fillId="0" borderId="0" xfId="10" applyNumberFormat="1" applyFont="1" applyFill="1" applyBorder="1" applyAlignment="1">
      <alignment horizontal="right" vertical="top"/>
    </xf>
    <xf numFmtId="3" fontId="18" fillId="0" borderId="0" xfId="0" applyNumberFormat="1" applyFont="1" applyAlignment="1">
      <alignment horizontal="right" vertical="top"/>
    </xf>
    <xf numFmtId="0" fontId="10" fillId="0" borderId="0" xfId="50" applyFont="1"/>
    <xf numFmtId="167" fontId="18" fillId="0" borderId="0" xfId="5" applyNumberFormat="1" applyFont="1" applyBorder="1" applyAlignment="1">
      <alignment horizontal="right"/>
    </xf>
    <xf numFmtId="0" fontId="10" fillId="0" borderId="0" xfId="0" applyFont="1"/>
    <xf numFmtId="168" fontId="14" fillId="0" borderId="0" xfId="10" applyNumberFormat="1" applyFont="1" applyFill="1" applyBorder="1" applyAlignment="1">
      <alignment horizontal="right" vertical="top"/>
    </xf>
    <xf numFmtId="0" fontId="14" fillId="0" borderId="0" xfId="50" applyFont="1" applyAlignment="1">
      <alignment horizontal="left" vertical="top" wrapText="1"/>
    </xf>
    <xf numFmtId="0" fontId="13" fillId="0" borderId="0" xfId="50" applyFont="1" applyAlignment="1">
      <alignment wrapText="1"/>
    </xf>
    <xf numFmtId="167" fontId="13" fillId="0" borderId="0" xfId="50" applyNumberFormat="1" applyFont="1" applyAlignment="1">
      <alignment horizontal="right" wrapText="1"/>
    </xf>
    <xf numFmtId="0" fontId="13" fillId="0" borderId="0" xfId="0" applyFont="1" applyAlignment="1">
      <alignment wrapText="1"/>
    </xf>
    <xf numFmtId="167" fontId="13" fillId="0" borderId="0" xfId="5" applyNumberFormat="1" applyFont="1" applyBorder="1" applyAlignment="1">
      <alignment horizontal="right" wrapText="1"/>
    </xf>
    <xf numFmtId="0" fontId="8" fillId="0" borderId="0" xfId="0" applyFont="1" applyAlignment="1">
      <alignment wrapText="1"/>
    </xf>
    <xf numFmtId="0" fontId="14" fillId="0" borderId="0" xfId="50" applyFont="1" applyAlignment="1" applyProtection="1">
      <alignment vertical="top" wrapText="1"/>
      <protection locked="0"/>
    </xf>
    <xf numFmtId="167" fontId="8" fillId="0" borderId="0" xfId="5" applyNumberFormat="1" applyFont="1" applyBorder="1" applyAlignment="1">
      <alignment horizontal="right" wrapText="1"/>
    </xf>
    <xf numFmtId="0" fontId="14" fillId="0" borderId="0" xfId="50" applyFont="1" applyAlignment="1">
      <alignment vertical="top" wrapText="1"/>
    </xf>
    <xf numFmtId="0" fontId="13" fillId="0" borderId="0" xfId="79" applyFont="1" applyAlignment="1">
      <alignment horizontal="justify"/>
    </xf>
    <xf numFmtId="0" fontId="8" fillId="0" borderId="0" xfId="79" applyFont="1" applyAlignment="1">
      <alignment horizontal="justify" vertical="top" wrapText="1"/>
    </xf>
    <xf numFmtId="0" fontId="13"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164" fontId="13" fillId="0" borderId="0" xfId="78" applyFont="1" applyFill="1" applyBorder="1" applyAlignment="1">
      <alignment horizontal="right" vertical="top"/>
    </xf>
    <xf numFmtId="167" fontId="13" fillId="0" borderId="0" xfId="78" applyNumberFormat="1" applyFont="1" applyFill="1" applyBorder="1" applyAlignment="1">
      <alignment horizontal="right" vertical="top"/>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9" fillId="0" borderId="0" xfId="79" applyFont="1"/>
    <xf numFmtId="0" fontId="9" fillId="0" borderId="0" xfId="79" applyFont="1" applyAlignment="1">
      <alignment vertical="center"/>
    </xf>
    <xf numFmtId="0" fontId="28" fillId="0" borderId="0" xfId="71" applyFont="1" applyAlignment="1">
      <alignment vertical="top" wrapText="1"/>
    </xf>
    <xf numFmtId="164" fontId="9" fillId="0" borderId="0" xfId="78" applyFont="1" applyFill="1" applyBorder="1" applyAlignment="1">
      <alignment horizontal="right"/>
    </xf>
    <xf numFmtId="167" fontId="9" fillId="0" borderId="0" xfId="78" applyNumberFormat="1" applyFont="1" applyFill="1" applyBorder="1" applyAlignment="1">
      <alignment horizontal="right"/>
    </xf>
    <xf numFmtId="0" fontId="9" fillId="0" borderId="0" xfId="71" applyFont="1" applyAlignment="1">
      <alignment vertical="top"/>
    </xf>
    <xf numFmtId="0" fontId="9" fillId="0" borderId="0" xfId="8" applyFont="1"/>
    <xf numFmtId="0" fontId="9" fillId="0" borderId="0" xfId="79" applyFont="1" applyAlignment="1">
      <alignment horizontal="right"/>
    </xf>
    <xf numFmtId="167" fontId="9" fillId="0" borderId="0" xfId="79" applyNumberFormat="1" applyFont="1" applyAlignment="1">
      <alignment horizontal="right"/>
    </xf>
    <xf numFmtId="0" fontId="14" fillId="4" borderId="0" xfId="71" applyFont="1" applyFill="1" applyAlignment="1">
      <alignment horizontal="left" vertical="top"/>
    </xf>
    <xf numFmtId="3" fontId="14" fillId="4" borderId="0" xfId="10" applyNumberFormat="1" applyFont="1" applyFill="1" applyBorder="1" applyAlignment="1">
      <alignment horizontal="right" vertical="top"/>
    </xf>
    <xf numFmtId="0" fontId="9" fillId="0" borderId="0" xfId="8" applyFont="1" applyAlignment="1">
      <alignment vertical="top"/>
    </xf>
    <xf numFmtId="164" fontId="13" fillId="0" borderId="0" xfId="73" applyFont="1" applyFill="1" applyBorder="1" applyAlignment="1">
      <alignment horizontal="right" vertical="top"/>
    </xf>
    <xf numFmtId="167" fontId="13" fillId="0" borderId="0" xfId="73" applyNumberFormat="1" applyFont="1" applyFill="1" applyBorder="1" applyAlignment="1">
      <alignment horizontal="right" vertical="top"/>
    </xf>
    <xf numFmtId="0" fontId="29" fillId="0" borderId="0" xfId="8" applyFont="1" applyAlignment="1">
      <alignment horizontal="left" vertical="top"/>
    </xf>
    <xf numFmtId="166" fontId="9" fillId="0" borderId="0" xfId="71" applyNumberFormat="1" applyFont="1" applyAlignment="1">
      <alignment horizontal="right" vertical="top" wrapText="1"/>
    </xf>
    <xf numFmtId="0" fontId="9" fillId="0" borderId="0" xfId="0" applyFont="1" applyAlignment="1">
      <alignment vertical="top"/>
    </xf>
    <xf numFmtId="0" fontId="14" fillId="0" borderId="0" xfId="71" applyFont="1" applyAlignment="1">
      <alignment horizontal="left" vertical="top"/>
    </xf>
    <xf numFmtId="167" fontId="14" fillId="0" borderId="0" xfId="78" applyNumberFormat="1" applyFont="1" applyFill="1" applyBorder="1" applyAlignment="1">
      <alignment horizontal="right" vertical="top"/>
    </xf>
    <xf numFmtId="0" fontId="9" fillId="0" borderId="0" xfId="71" applyFont="1" applyAlignment="1" applyProtection="1">
      <alignment vertical="top" wrapText="1"/>
      <protection locked="0"/>
    </xf>
    <xf numFmtId="3" fontId="9" fillId="0" borderId="0" xfId="71" applyNumberFormat="1" applyFont="1" applyAlignment="1">
      <alignment horizontal="right" vertical="top" wrapText="1"/>
    </xf>
    <xf numFmtId="0" fontId="8" fillId="0" borderId="0" xfId="0" applyFont="1" applyAlignment="1">
      <alignment vertical="top" wrapText="1"/>
    </xf>
    <xf numFmtId="166" fontId="14" fillId="0" borderId="0" xfId="0" applyNumberFormat="1" applyFont="1" applyAlignment="1">
      <alignment horizontal="right" vertical="top"/>
    </xf>
    <xf numFmtId="166" fontId="14" fillId="0" borderId="0" xfId="71" applyNumberFormat="1" applyFont="1" applyAlignment="1">
      <alignment horizontal="right" vertical="top" wrapText="1"/>
    </xf>
    <xf numFmtId="0" fontId="8" fillId="0" borderId="0" xfId="71" applyFont="1" applyAlignment="1">
      <alignment horizontal="left" wrapText="1"/>
    </xf>
    <xf numFmtId="0" fontId="21" fillId="0" borderId="0" xfId="71" applyFont="1"/>
    <xf numFmtId="0" fontId="10" fillId="0" borderId="0" xfId="71" applyFont="1"/>
    <xf numFmtId="164" fontId="13" fillId="0" borderId="0" xfId="73" applyFont="1" applyFill="1" applyBorder="1" applyAlignment="1">
      <alignment horizontal="right"/>
    </xf>
    <xf numFmtId="167" fontId="13" fillId="0" borderId="0" xfId="73" applyNumberFormat="1" applyFont="1" applyFill="1" applyBorder="1" applyAlignment="1">
      <alignment horizontal="right"/>
    </xf>
    <xf numFmtId="0" fontId="22" fillId="0" borderId="0" xfId="79" applyFont="1" applyAlignment="1">
      <alignment vertical="top" wrapText="1"/>
    </xf>
    <xf numFmtId="0" fontId="17" fillId="0" borderId="0" xfId="79" applyFont="1" applyAlignment="1">
      <alignment vertical="top" wrapText="1"/>
    </xf>
    <xf numFmtId="167" fontId="13" fillId="0" borderId="0" xfId="79" applyNumberFormat="1" applyFont="1" applyAlignment="1">
      <alignment horizontal="right"/>
    </xf>
    <xf numFmtId="164" fontId="13" fillId="0" borderId="0" xfId="89" applyFont="1" applyFill="1" applyBorder="1" applyAlignment="1">
      <alignment horizontal="right"/>
    </xf>
    <xf numFmtId="167" fontId="13" fillId="0" borderId="0" xfId="89" applyNumberFormat="1" applyFont="1" applyFill="1" applyBorder="1" applyAlignment="1">
      <alignment horizontal="right"/>
    </xf>
    <xf numFmtId="0" fontId="31" fillId="0" borderId="0" xfId="0" applyFont="1"/>
    <xf numFmtId="0" fontId="22" fillId="0" borderId="0" xfId="74" applyFont="1"/>
    <xf numFmtId="0" fontId="9" fillId="0" borderId="0" xfId="71" applyFont="1"/>
    <xf numFmtId="0" fontId="10" fillId="0" borderId="0" xfId="79" applyFont="1"/>
    <xf numFmtId="0" fontId="10" fillId="0" borderId="0" xfId="8" applyFont="1"/>
    <xf numFmtId="0" fontId="8" fillId="0" borderId="0" xfId="50" quotePrefix="1" applyFont="1"/>
    <xf numFmtId="3" fontId="14" fillId="0" borderId="0" xfId="71" applyNumberFormat="1" applyFont="1" applyAlignment="1">
      <alignment horizontal="right" vertical="top" wrapText="1"/>
    </xf>
    <xf numFmtId="0" fontId="9" fillId="0" borderId="0" xfId="0" applyFont="1" applyAlignment="1">
      <alignment horizontal="right" vertical="top" wrapText="1"/>
    </xf>
    <xf numFmtId="0" fontId="10" fillId="0" borderId="3" xfId="50" applyFont="1" applyBorder="1"/>
    <xf numFmtId="0" fontId="19" fillId="0" borderId="3" xfId="50" applyFont="1" applyBorder="1" applyAlignment="1">
      <alignment horizontal="centerContinuous"/>
    </xf>
    <xf numFmtId="0" fontId="21" fillId="0" borderId="4" xfId="50" applyFont="1" applyBorder="1" applyAlignment="1">
      <alignment horizontal="left" indent="1"/>
    </xf>
    <xf numFmtId="168" fontId="21" fillId="0" borderId="4" xfId="10" applyNumberFormat="1" applyFont="1" applyFill="1" applyBorder="1" applyAlignment="1"/>
    <xf numFmtId="0" fontId="21" fillId="0" borderId="4" xfId="50" applyFont="1" applyBorder="1"/>
    <xf numFmtId="0" fontId="14" fillId="4" borderId="0" xfId="50" applyFont="1" applyFill="1" applyAlignment="1">
      <alignment horizontal="left" vertical="top"/>
    </xf>
    <xf numFmtId="3" fontId="14" fillId="4" borderId="0" xfId="0" applyNumberFormat="1" applyFont="1" applyFill="1" applyAlignment="1">
      <alignment horizontal="right" vertical="top"/>
    </xf>
    <xf numFmtId="166" fontId="9" fillId="4" borderId="0" xfId="71" applyNumberFormat="1" applyFont="1" applyFill="1" applyAlignment="1">
      <alignment horizontal="right" vertical="top" wrapText="1"/>
    </xf>
    <xf numFmtId="0" fontId="8" fillId="5" borderId="0" xfId="50" applyFont="1" applyFill="1"/>
    <xf numFmtId="0" fontId="13" fillId="5" borderId="0" xfId="50" applyFont="1" applyFill="1" applyAlignment="1">
      <alignment horizontal="centerContinuous"/>
    </xf>
    <xf numFmtId="0" fontId="25" fillId="0" borderId="0" xfId="79" applyFont="1"/>
    <xf numFmtId="0" fontId="21" fillId="0" borderId="0" xfId="79" applyFont="1"/>
    <xf numFmtId="0" fontId="26" fillId="0" borderId="0" xfId="8" applyFont="1" applyAlignment="1">
      <alignment vertical="center"/>
    </xf>
    <xf numFmtId="0" fontId="17" fillId="0" borderId="0" xfId="79" applyFont="1" applyAlignment="1">
      <alignment vertical="top"/>
    </xf>
    <xf numFmtId="0" fontId="21" fillId="0" borderId="0" xfId="79" applyFont="1" applyAlignment="1">
      <alignment vertical="top" wrapText="1"/>
    </xf>
    <xf numFmtId="0" fontId="8" fillId="5" borderId="0" xfId="79" applyFont="1" applyFill="1"/>
    <xf numFmtId="0" fontId="23" fillId="0" borderId="0" xfId="79" applyFont="1" applyAlignment="1">
      <alignment vertical="top" wrapText="1"/>
    </xf>
    <xf numFmtId="0" fontId="14" fillId="5" borderId="0" xfId="50" applyFont="1" applyFill="1" applyAlignment="1">
      <alignment horizontal="right" vertical="top" wrapText="1"/>
    </xf>
    <xf numFmtId="3" fontId="14" fillId="5" borderId="0" xfId="50" applyNumberFormat="1" applyFont="1" applyFill="1" applyAlignment="1">
      <alignment horizontal="right" vertical="top" wrapText="1"/>
    </xf>
    <xf numFmtId="0" fontId="18" fillId="0" borderId="0" xfId="0" applyFont="1"/>
    <xf numFmtId="0" fontId="10" fillId="0" borderId="0" xfId="0" applyFont="1" applyAlignment="1">
      <alignment horizontal="center"/>
    </xf>
    <xf numFmtId="0" fontId="33" fillId="0" borderId="0" xfId="0" applyFont="1" applyAlignment="1">
      <alignment horizontal="justify" vertical="center"/>
    </xf>
    <xf numFmtId="0" fontId="27" fillId="0" borderId="0" xfId="0" applyFont="1" applyAlignment="1">
      <alignment vertical="top" wrapText="1"/>
    </xf>
    <xf numFmtId="0" fontId="32" fillId="0" borderId="0" xfId="0" applyFont="1" applyAlignment="1">
      <alignment horizontal="justify" vertical="center"/>
    </xf>
    <xf numFmtId="0" fontId="33" fillId="0" borderId="0" xfId="0" applyFont="1" applyAlignment="1">
      <alignment horizontal="left"/>
    </xf>
    <xf numFmtId="0" fontId="34" fillId="0" borderId="0" xfId="0" applyFont="1" applyAlignment="1">
      <alignment horizontal="left"/>
    </xf>
    <xf numFmtId="0" fontId="24" fillId="0" borderId="0" xfId="0" applyFont="1" applyAlignment="1">
      <alignment horizontal="center" vertical="center"/>
    </xf>
    <xf numFmtId="0" fontId="10" fillId="0" borderId="0" xfId="75" applyFont="1"/>
    <xf numFmtId="0" fontId="12" fillId="0" borderId="0" xfId="0" applyFont="1" applyAlignment="1">
      <alignment horizontal="justify" vertical="top" wrapText="1"/>
    </xf>
    <xf numFmtId="0" fontId="12" fillId="0" borderId="0" xfId="0" applyFont="1" applyAlignment="1">
      <alignment horizontal="center"/>
    </xf>
    <xf numFmtId="0" fontId="21" fillId="0" borderId="0" xfId="0" applyFont="1" applyAlignment="1">
      <alignment vertical="center" wrapText="1"/>
    </xf>
    <xf numFmtId="0" fontId="27" fillId="0" borderId="0" xfId="0" applyFont="1" applyAlignment="1">
      <alignment horizontal="justify" vertical="top" wrapText="1"/>
    </xf>
    <xf numFmtId="0" fontId="10" fillId="0" borderId="0" xfId="0" applyFont="1" applyAlignment="1">
      <alignment vertical="top" wrapText="1"/>
    </xf>
    <xf numFmtId="0" fontId="8" fillId="0" borderId="0" xfId="0" applyFont="1" applyAlignment="1">
      <alignment horizontal="justify" vertical="top" wrapText="1"/>
    </xf>
    <xf numFmtId="0" fontId="13" fillId="0" borderId="0" xfId="0" applyFont="1" applyAlignment="1">
      <alignment vertical="top"/>
    </xf>
    <xf numFmtId="0" fontId="8" fillId="0" borderId="0" xfId="0" applyFont="1" applyAlignment="1">
      <alignment horizontal="justify" vertical="top"/>
    </xf>
    <xf numFmtId="0" fontId="17" fillId="0" borderId="0" xfId="0" applyFont="1" applyAlignment="1">
      <alignment horizontal="justify" vertical="top" wrapText="1"/>
    </xf>
    <xf numFmtId="0" fontId="12" fillId="0" borderId="0" xfId="76" applyFont="1"/>
    <xf numFmtId="0" fontId="12" fillId="0" borderId="0" xfId="76" applyFont="1" applyAlignment="1">
      <alignment horizontal="justify"/>
    </xf>
    <xf numFmtId="0" fontId="16" fillId="0" borderId="0" xfId="76" applyFont="1"/>
    <xf numFmtId="0" fontId="10" fillId="0" borderId="0" xfId="76" applyFont="1"/>
    <xf numFmtId="0" fontId="36" fillId="0" borderId="0" xfId="0" applyFont="1"/>
    <xf numFmtId="0" fontId="37" fillId="0" borderId="0" xfId="0" applyFont="1" applyAlignment="1">
      <alignment vertical="center" wrapText="1"/>
    </xf>
    <xf numFmtId="0" fontId="16" fillId="5" borderId="0" xfId="79" applyFont="1" applyFill="1" applyAlignment="1">
      <alignment horizontal="left"/>
    </xf>
    <xf numFmtId="0" fontId="16" fillId="5" borderId="0" xfId="79" applyFont="1" applyFill="1" applyAlignment="1">
      <alignment horizontal="center"/>
    </xf>
    <xf numFmtId="0" fontId="14" fillId="5" borderId="0" xfId="79" applyFont="1" applyFill="1" applyAlignment="1">
      <alignment horizontal="left"/>
    </xf>
    <xf numFmtId="0" fontId="14" fillId="5" borderId="0" xfId="79" applyFont="1" applyFill="1" applyAlignment="1">
      <alignment horizontal="left" vertical="center"/>
    </xf>
    <xf numFmtId="0" fontId="14" fillId="5" borderId="6" xfId="79" applyFont="1" applyFill="1" applyBorder="1" applyAlignment="1">
      <alignment horizontal="right" vertical="top" wrapText="1"/>
    </xf>
    <xf numFmtId="0" fontId="14" fillId="5" borderId="0" xfId="79" applyFont="1" applyFill="1" applyAlignment="1">
      <alignment horizontal="center"/>
    </xf>
    <xf numFmtId="3" fontId="9" fillId="5" borderId="0" xfId="8" applyNumberFormat="1" applyFont="1" applyFill="1" applyAlignment="1">
      <alignment horizontal="center" vertical="top" wrapText="1"/>
    </xf>
    <xf numFmtId="0" fontId="9" fillId="5" borderId="0" xfId="79" applyFont="1" applyFill="1" applyAlignment="1">
      <alignment vertical="center" wrapText="1"/>
    </xf>
    <xf numFmtId="0" fontId="9" fillId="5" borderId="0" xfId="79" applyFont="1" applyFill="1" applyAlignment="1">
      <alignment horizontal="right" vertical="center" wrapText="1"/>
    </xf>
    <xf numFmtId="0" fontId="8" fillId="0" borderId="3" xfId="79" applyFont="1" applyBorder="1" applyAlignment="1">
      <alignment horizontal="right" vertical="top"/>
    </xf>
    <xf numFmtId="0" fontId="8" fillId="0" borderId="3" xfId="0" applyFont="1" applyBorder="1" applyAlignment="1">
      <alignment horizontal="right" vertical="top" readingOrder="1"/>
    </xf>
    <xf numFmtId="0" fontId="10" fillId="0" borderId="3" xfId="8" applyFont="1" applyBorder="1"/>
    <xf numFmtId="3" fontId="8" fillId="0" borderId="3" xfId="71" applyNumberFormat="1" applyFont="1" applyBorder="1" applyAlignment="1">
      <alignment horizontal="right" vertical="top" wrapText="1"/>
    </xf>
    <xf numFmtId="166" fontId="8" fillId="0" borderId="3" xfId="71" applyNumberFormat="1" applyFont="1" applyBorder="1" applyAlignment="1">
      <alignment horizontal="right" vertical="top" wrapText="1"/>
    </xf>
    <xf numFmtId="0" fontId="21" fillId="0" borderId="4" xfId="71" applyFont="1" applyBorder="1" applyAlignment="1">
      <alignment horizontal="left" indent="1"/>
    </xf>
    <xf numFmtId="0" fontId="13" fillId="0" borderId="0" xfId="8" applyFont="1" applyAlignment="1">
      <alignment horizontal="justify" vertical="top" wrapText="1"/>
    </xf>
    <xf numFmtId="0" fontId="13" fillId="0" borderId="0" xfId="8" applyFont="1"/>
    <xf numFmtId="0" fontId="8" fillId="0" borderId="0" xfId="8" applyFont="1" applyAlignment="1">
      <alignment vertical="top"/>
    </xf>
    <xf numFmtId="3" fontId="8" fillId="0" borderId="0" xfId="8" applyNumberFormat="1" applyFont="1" applyAlignment="1">
      <alignment vertical="top"/>
    </xf>
    <xf numFmtId="0" fontId="8" fillId="0" borderId="0" xfId="8" applyFont="1"/>
    <xf numFmtId="0" fontId="9" fillId="0" borderId="0" xfId="8" applyFont="1" applyAlignment="1">
      <alignment horizontal="center" vertical="center"/>
    </xf>
    <xf numFmtId="164" fontId="9" fillId="0" borderId="0" xfId="78" applyFont="1" applyFill="1" applyBorder="1" applyAlignment="1">
      <alignment horizontal="center" vertical="center"/>
    </xf>
    <xf numFmtId="167" fontId="9" fillId="0" borderId="0" xfId="78" applyNumberFormat="1" applyFont="1" applyFill="1" applyBorder="1" applyAlignment="1">
      <alignment horizontal="center" vertical="center"/>
    </xf>
    <xf numFmtId="164" fontId="14" fillId="0" borderId="0" xfId="73" applyFont="1" applyFill="1" applyBorder="1" applyAlignment="1">
      <alignment horizontal="righ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167" fontId="9" fillId="0" borderId="0" xfId="73" applyNumberFormat="1" applyFont="1" applyFill="1" applyBorder="1" applyAlignment="1">
      <alignment horizontal="right" vertical="top"/>
    </xf>
    <xf numFmtId="1" fontId="9" fillId="0" borderId="0" xfId="74" applyNumberFormat="1" applyFont="1" applyAlignment="1">
      <alignment vertical="top"/>
    </xf>
    <xf numFmtId="0" fontId="9" fillId="0" borderId="0" xfId="0" applyFont="1" applyAlignment="1">
      <alignment vertical="top" wrapText="1"/>
    </xf>
    <xf numFmtId="167" fontId="9" fillId="0" borderId="0" xfId="73" applyNumberFormat="1" applyFont="1" applyFill="1" applyBorder="1" applyAlignment="1">
      <alignment horizontal="right" vertical="top" wrapText="1"/>
    </xf>
    <xf numFmtId="0" fontId="14" fillId="0" borderId="0" xfId="71" applyFont="1" applyAlignment="1">
      <alignment vertical="top" wrapText="1"/>
    </xf>
    <xf numFmtId="0" fontId="9" fillId="0" borderId="0" xfId="71" applyFont="1" applyAlignment="1">
      <alignment horizontal="left" wrapText="1"/>
    </xf>
    <xf numFmtId="0" fontId="9"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9" fillId="0" borderId="3" xfId="8" applyFont="1" applyBorder="1"/>
    <xf numFmtId="3" fontId="9" fillId="0" borderId="3" xfId="71" applyNumberFormat="1" applyFont="1" applyBorder="1" applyAlignment="1">
      <alignment horizontal="right" vertical="top" wrapText="1"/>
    </xf>
    <xf numFmtId="166" fontId="9" fillId="0" borderId="3" xfId="71" applyNumberFormat="1" applyFont="1" applyBorder="1" applyAlignment="1">
      <alignment horizontal="right" vertical="top" wrapText="1"/>
    </xf>
    <xf numFmtId="0" fontId="21" fillId="0" borderId="4" xfId="71" applyFont="1" applyBorder="1"/>
    <xf numFmtId="0" fontId="16" fillId="5" borderId="0" xfId="8" applyFont="1" applyFill="1" applyAlignment="1">
      <alignment horizontal="left"/>
    </xf>
    <xf numFmtId="0" fontId="16" fillId="5" borderId="0" xfId="8" applyFont="1" applyFill="1" applyAlignment="1">
      <alignment horizontal="center"/>
    </xf>
    <xf numFmtId="0" fontId="16" fillId="5" borderId="0" xfId="8" applyFont="1" applyFill="1" applyAlignment="1">
      <alignment horizontal="centerContinuous"/>
    </xf>
    <xf numFmtId="3" fontId="14" fillId="5" borderId="0" xfId="8" applyNumberFormat="1" applyFont="1" applyFill="1" applyAlignment="1">
      <alignment vertical="center" wrapText="1"/>
    </xf>
    <xf numFmtId="0" fontId="14" fillId="5" borderId="6" xfId="77" applyFont="1" applyFill="1" applyBorder="1" applyAlignment="1">
      <alignment horizontal="right" vertical="top" wrapText="1"/>
    </xf>
    <xf numFmtId="0" fontId="9" fillId="5" borderId="0" xfId="8" applyFont="1" applyFill="1"/>
    <xf numFmtId="0" fontId="9" fillId="0" borderId="0" xfId="8" applyFont="1" applyAlignment="1">
      <alignment vertical="center"/>
    </xf>
    <xf numFmtId="0" fontId="14" fillId="0" borderId="0" xfId="8" applyFont="1" applyAlignment="1">
      <alignment horizontal="center"/>
    </xf>
    <xf numFmtId="0" fontId="9" fillId="0" borderId="0" xfId="8" applyFont="1" applyAlignment="1">
      <alignment vertical="top" textRotation="90" wrapText="1"/>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40"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4" fillId="5" borderId="0" xfId="8" applyFont="1" applyFill="1" applyAlignment="1">
      <alignment horizontal="left" vertical="center"/>
    </xf>
    <xf numFmtId="0" fontId="14" fillId="5" borderId="6" xfId="8" applyFont="1" applyFill="1" applyBorder="1" applyAlignment="1">
      <alignment horizontal="right" vertical="top" wrapText="1"/>
    </xf>
    <xf numFmtId="0" fontId="14" fillId="5" borderId="0" xfId="8" applyFont="1" applyFill="1" applyAlignment="1">
      <alignment horizontal="left"/>
    </xf>
    <xf numFmtId="0" fontId="14" fillId="5" borderId="0" xfId="8" applyFont="1" applyFill="1" applyAlignment="1">
      <alignment vertical="top" wrapText="1"/>
    </xf>
    <xf numFmtId="0" fontId="13" fillId="0" borderId="0" xfId="79" applyFont="1" applyAlignment="1">
      <alignment vertical="top"/>
    </xf>
    <xf numFmtId="0" fontId="8" fillId="0" borderId="0" xfId="71" applyFont="1" applyAlignment="1">
      <alignment horizontal="left" vertical="top" wrapText="1"/>
    </xf>
    <xf numFmtId="0" fontId="21" fillId="0" borderId="0" xfId="71" applyFont="1" applyAlignment="1">
      <alignment vertical="top"/>
    </xf>
    <xf numFmtId="0" fontId="10" fillId="0" borderId="0" xfId="71" applyFont="1" applyAlignment="1">
      <alignment vertical="top"/>
    </xf>
    <xf numFmtId="0" fontId="12" fillId="0" borderId="0" xfId="0" applyFont="1" applyAlignment="1">
      <alignment vertical="top"/>
    </xf>
    <xf numFmtId="0" fontId="22" fillId="0" borderId="0" xfId="71" applyFont="1" applyAlignment="1">
      <alignment vertical="top"/>
    </xf>
    <xf numFmtId="167" fontId="40" fillId="0" borderId="0" xfId="71" applyNumberFormat="1" applyFont="1" applyAlignment="1">
      <alignment horizontal="right" vertical="top"/>
    </xf>
    <xf numFmtId="0" fontId="10" fillId="0" borderId="3" xfId="8" applyFont="1" applyBorder="1" applyAlignment="1">
      <alignment vertical="top"/>
    </xf>
    <xf numFmtId="0" fontId="21" fillId="0" borderId="4" xfId="71" applyFont="1" applyBorder="1" applyAlignment="1">
      <alignment horizontal="left" vertical="top"/>
    </xf>
    <xf numFmtId="168" fontId="21" fillId="0" borderId="4" xfId="10" applyNumberFormat="1" applyFont="1" applyFill="1" applyBorder="1" applyAlignment="1">
      <alignment vertical="top"/>
    </xf>
    <xf numFmtId="0" fontId="21" fillId="0" borderId="4" xfId="71" applyFont="1" applyBorder="1" applyAlignment="1">
      <alignment vertical="top"/>
    </xf>
    <xf numFmtId="0" fontId="14" fillId="5" borderId="6" xfId="71" applyFont="1" applyFill="1" applyBorder="1" applyAlignment="1">
      <alignment horizontal="right" vertical="top" wrapText="1"/>
    </xf>
    <xf numFmtId="3" fontId="14" fillId="5" borderId="0" xfId="79" applyNumberFormat="1" applyFont="1" applyFill="1" applyAlignment="1">
      <alignment wrapText="1"/>
    </xf>
    <xf numFmtId="0" fontId="9" fillId="5" borderId="0" xfId="79" applyFont="1" applyFill="1" applyAlignment="1">
      <alignment vertical="top" wrapText="1"/>
    </xf>
    <xf numFmtId="0" fontId="9" fillId="5" borderId="0" xfId="79" applyFont="1" applyFill="1" applyAlignment="1">
      <alignment horizontal="center" vertical="top" wrapText="1"/>
    </xf>
    <xf numFmtId="0" fontId="14" fillId="5" borderId="0" xfId="71" applyFont="1" applyFill="1" applyAlignment="1">
      <alignment vertical="top" wrapText="1"/>
    </xf>
    <xf numFmtId="0" fontId="9" fillId="0" borderId="0" xfId="72" applyFont="1" applyAlignment="1">
      <alignment vertical="top"/>
    </xf>
    <xf numFmtId="3" fontId="9" fillId="0" borderId="0" xfId="72" applyNumberFormat="1" applyFont="1" applyAlignment="1">
      <alignment horizontal="right" vertical="top"/>
    </xf>
    <xf numFmtId="167" fontId="9" fillId="0" borderId="0" xfId="73" applyNumberFormat="1" applyFont="1" applyAlignment="1">
      <alignment horizontal="right" vertical="top"/>
    </xf>
    <xf numFmtId="0" fontId="13" fillId="0" borderId="3" xfId="72" applyFont="1" applyBorder="1" applyAlignment="1">
      <alignment vertical="top"/>
    </xf>
    <xf numFmtId="3" fontId="13" fillId="0" borderId="3" xfId="72" applyNumberFormat="1" applyFont="1" applyBorder="1" applyAlignment="1">
      <alignment horizontal="right" vertical="top"/>
    </xf>
    <xf numFmtId="167" fontId="13" fillId="0" borderId="3" xfId="73" applyNumberFormat="1" applyFont="1" applyBorder="1" applyAlignment="1">
      <alignment horizontal="right" vertical="top"/>
    </xf>
    <xf numFmtId="0" fontId="10" fillId="0" borderId="4" xfId="71" applyFont="1" applyBorder="1" applyAlignment="1">
      <alignment vertical="top"/>
    </xf>
    <xf numFmtId="0" fontId="19" fillId="0" borderId="4" xfId="71" applyFont="1" applyBorder="1" applyAlignment="1">
      <alignment horizontal="center" vertical="top"/>
    </xf>
    <xf numFmtId="0" fontId="10" fillId="0" borderId="0" xfId="77" applyFont="1" applyAlignment="1">
      <alignment vertical="center"/>
    </xf>
    <xf numFmtId="0" fontId="8" fillId="0" borderId="0" xfId="74" applyFont="1" applyAlignment="1">
      <alignment vertical="top"/>
    </xf>
    <xf numFmtId="0" fontId="10" fillId="0" borderId="0" xfId="74" applyFont="1" applyAlignment="1">
      <alignment vertical="top"/>
    </xf>
    <xf numFmtId="0" fontId="29" fillId="0" borderId="0" xfId="74" applyFont="1" applyAlignment="1">
      <alignment horizontal="left" vertical="top"/>
    </xf>
    <xf numFmtId="3" fontId="29" fillId="0" borderId="0" xfId="72" applyNumberFormat="1" applyFont="1" applyAlignment="1">
      <alignment horizontal="right" vertical="top"/>
    </xf>
    <xf numFmtId="167" fontId="9" fillId="0" borderId="0" xfId="78" applyNumberFormat="1" applyFont="1" applyFill="1" applyBorder="1" applyAlignment="1">
      <alignment horizontal="right" vertical="top"/>
    </xf>
    <xf numFmtId="3" fontId="14" fillId="0" borderId="0" xfId="72" applyNumberFormat="1" applyFont="1" applyAlignment="1">
      <alignment horizontal="right" vertical="top"/>
    </xf>
    <xf numFmtId="0" fontId="14" fillId="0" borderId="0" xfId="74" applyFont="1" applyAlignment="1">
      <alignment vertical="top"/>
    </xf>
    <xf numFmtId="0" fontId="9" fillId="0" borderId="0" xfId="0" applyFont="1" applyAlignment="1" applyProtection="1">
      <alignment horizontal="left" vertical="top" wrapText="1"/>
      <protection locked="0"/>
    </xf>
    <xf numFmtId="0" fontId="9" fillId="0" borderId="0" xfId="74" applyFont="1" applyAlignment="1">
      <alignment vertical="top"/>
    </xf>
    <xf numFmtId="0" fontId="10" fillId="0" borderId="0" xfId="74" applyFont="1" applyAlignment="1">
      <alignment vertical="top" wrapText="1"/>
    </xf>
    <xf numFmtId="0" fontId="9" fillId="0" borderId="0" xfId="74" applyFont="1" applyAlignment="1">
      <alignment vertical="top" wrapText="1"/>
    </xf>
    <xf numFmtId="0" fontId="9" fillId="0" borderId="0" xfId="74" quotePrefix="1" applyFont="1" applyAlignment="1">
      <alignment horizontal="left" vertical="top"/>
    </xf>
    <xf numFmtId="0" fontId="8" fillId="0" borderId="3" xfId="74" quotePrefix="1" applyFont="1" applyBorder="1" applyAlignment="1">
      <alignment vertical="top"/>
    </xf>
    <xf numFmtId="3" fontId="8" fillId="0" borderId="3" xfId="74" applyNumberFormat="1" applyFont="1" applyBorder="1" applyAlignment="1">
      <alignment horizontal="right" vertical="top"/>
    </xf>
    <xf numFmtId="0" fontId="10" fillId="0" borderId="4" xfId="74" applyFont="1" applyBorder="1" applyAlignment="1">
      <alignment vertical="top"/>
    </xf>
    <xf numFmtId="0" fontId="24" fillId="5" borderId="0" xfId="74" applyFont="1" applyFill="1" applyAlignment="1">
      <alignment vertical="center"/>
    </xf>
    <xf numFmtId="0" fontId="12" fillId="5" borderId="0" xfId="1" applyFont="1" applyFill="1" applyBorder="1" applyAlignment="1">
      <alignment horizontal="center"/>
    </xf>
    <xf numFmtId="0" fontId="10" fillId="5" borderId="0" xfId="74" applyFont="1" applyFill="1"/>
    <xf numFmtId="0" fontId="14" fillId="5" borderId="0" xfId="1" applyFont="1" applyFill="1" applyBorder="1" applyAlignment="1">
      <alignment horizontal="right" vertical="top"/>
    </xf>
    <xf numFmtId="0" fontId="13" fillId="0" borderId="0" xfId="79" applyFont="1" applyAlignment="1">
      <alignment horizontal="centerContinuous"/>
    </xf>
    <xf numFmtId="0" fontId="14" fillId="4" borderId="0" xfId="79" applyFont="1" applyFill="1" applyAlignment="1">
      <alignment horizontal="left" vertical="top"/>
    </xf>
    <xf numFmtId="166" fontId="14" fillId="4" borderId="0" xfId="10" applyNumberFormat="1" applyFont="1" applyFill="1" applyBorder="1" applyAlignment="1">
      <alignment horizontal="right" vertical="top"/>
    </xf>
    <xf numFmtId="0" fontId="29" fillId="0" borderId="0" xfId="72" applyFont="1" applyAlignment="1">
      <alignment horizontal="left"/>
    </xf>
    <xf numFmtId="0" fontId="9" fillId="0" borderId="0" xfId="72" applyFont="1" applyAlignment="1">
      <alignment vertical="center"/>
    </xf>
    <xf numFmtId="0" fontId="9" fillId="0" borderId="0" xfId="0" applyFont="1" applyAlignment="1">
      <alignment horizontal="right" vertical="center"/>
    </xf>
    <xf numFmtId="0" fontId="14" fillId="0" borderId="0" xfId="72" applyFont="1"/>
    <xf numFmtId="3" fontId="14" fillId="0" borderId="0" xfId="72" applyNumberFormat="1" applyFont="1" applyAlignment="1">
      <alignment horizontal="right" vertical="center"/>
    </xf>
    <xf numFmtId="167" fontId="9" fillId="0" borderId="0" xfId="70" applyNumberFormat="1" applyFont="1" applyFill="1" applyBorder="1" applyAlignment="1">
      <alignment horizontal="right" vertical="center"/>
    </xf>
    <xf numFmtId="3" fontId="9" fillId="0" borderId="0" xfId="72" applyNumberFormat="1" applyFont="1" applyAlignment="1">
      <alignment horizontal="right" vertical="center"/>
    </xf>
    <xf numFmtId="0" fontId="13" fillId="0" borderId="0" xfId="0" applyFont="1"/>
    <xf numFmtId="0" fontId="9" fillId="0" borderId="0" xfId="71" applyFont="1" applyAlignment="1">
      <alignment wrapText="1"/>
    </xf>
    <xf numFmtId="167" fontId="9" fillId="0" borderId="0" xfId="0" applyNumberFormat="1" applyFont="1" applyAlignment="1">
      <alignment horizontal="right" vertical="center"/>
    </xf>
    <xf numFmtId="0" fontId="9" fillId="0" borderId="0" xfId="72" applyFont="1" applyAlignment="1">
      <alignment horizontal="right" vertical="center"/>
    </xf>
    <xf numFmtId="167" fontId="14" fillId="0" borderId="0" xfId="71" applyNumberFormat="1" applyFont="1" applyAlignment="1">
      <alignment horizontal="right" vertical="center"/>
    </xf>
    <xf numFmtId="0" fontId="9" fillId="0" borderId="0" xfId="72" quotePrefix="1" applyFont="1" applyAlignment="1">
      <alignment horizontal="left"/>
    </xf>
    <xf numFmtId="0" fontId="25" fillId="0" borderId="0" xfId="71" applyFont="1"/>
    <xf numFmtId="0" fontId="10" fillId="0" borderId="0" xfId="72" applyFont="1"/>
    <xf numFmtId="3" fontId="12" fillId="3" borderId="0" xfId="0" applyNumberFormat="1" applyFont="1" applyFill="1"/>
    <xf numFmtId="167" fontId="12" fillId="3" borderId="0" xfId="0" applyNumberFormat="1" applyFont="1" applyFill="1"/>
    <xf numFmtId="0" fontId="8" fillId="0" borderId="3" xfId="72" quotePrefix="1" applyFont="1" applyBorder="1"/>
    <xf numFmtId="0" fontId="10" fillId="0" borderId="4" xfId="71" applyFont="1" applyBorder="1"/>
    <xf numFmtId="0" fontId="10" fillId="0" borderId="4" xfId="72" applyFont="1" applyBorder="1"/>
    <xf numFmtId="0" fontId="14" fillId="5" borderId="6" xfId="1" applyFont="1" applyFill="1" applyBorder="1" applyAlignment="1">
      <alignment horizontal="right" vertical="top" wrapText="1"/>
    </xf>
    <xf numFmtId="0" fontId="13" fillId="5" borderId="0" xfId="79" applyFont="1" applyFill="1" applyAlignment="1">
      <alignment horizontal="centerContinuous"/>
    </xf>
    <xf numFmtId="166" fontId="8" fillId="0" borderId="0" xfId="50" applyNumberFormat="1" applyFont="1"/>
    <xf numFmtId="0" fontId="9" fillId="0" borderId="0" xfId="79" applyFont="1" applyAlignment="1" applyProtection="1">
      <alignment vertical="top" wrapText="1"/>
      <protection locked="0"/>
    </xf>
    <xf numFmtId="3" fontId="14" fillId="4" borderId="0" xfId="72" applyNumberFormat="1" applyFont="1" applyFill="1" applyAlignment="1">
      <alignment horizontal="right" vertical="top"/>
    </xf>
    <xf numFmtId="0" fontId="1" fillId="0" borderId="0" xfId="0" applyFont="1"/>
    <xf numFmtId="167" fontId="14" fillId="0" borderId="0" xfId="70" applyNumberFormat="1" applyFont="1" applyFill="1" applyBorder="1" applyAlignment="1">
      <alignment horizontal="right" vertical="center"/>
    </xf>
    <xf numFmtId="0" fontId="11" fillId="0" borderId="0" xfId="0" applyFont="1" applyAlignment="1">
      <alignment horizontal="left"/>
    </xf>
    <xf numFmtId="0" fontId="7" fillId="5" borderId="0" xfId="8" applyFont="1" applyFill="1" applyAlignment="1">
      <alignment horizontal="left" vertical="top"/>
    </xf>
    <xf numFmtId="0" fontId="8" fillId="0" borderId="0" xfId="71" applyFont="1" applyAlignment="1">
      <alignment vertical="top" wrapText="1"/>
    </xf>
    <xf numFmtId="0" fontId="10" fillId="0" borderId="0" xfId="74" applyFont="1"/>
    <xf numFmtId="0" fontId="18" fillId="0" borderId="0" xfId="74" applyFont="1"/>
    <xf numFmtId="0" fontId="18" fillId="0" borderId="0" xfId="71" applyFont="1" applyAlignment="1">
      <alignment vertical="top"/>
    </xf>
    <xf numFmtId="164" fontId="8" fillId="0" borderId="0" xfId="78" applyFont="1" applyBorder="1" applyAlignment="1">
      <alignment horizontal="right" vertical="top"/>
    </xf>
    <xf numFmtId="167" fontId="8" fillId="0" borderId="0" xfId="78" applyNumberFormat="1" applyFont="1" applyBorder="1" applyAlignment="1">
      <alignment horizontal="right" vertical="top"/>
    </xf>
    <xf numFmtId="0" fontId="10" fillId="0" borderId="0" xfId="74" applyFont="1" applyAlignment="1">
      <alignment horizontal="center" vertical="top"/>
    </xf>
    <xf numFmtId="167" fontId="8" fillId="0" borderId="0" xfId="0" applyNumberFormat="1" applyFont="1" applyAlignment="1">
      <alignment horizontal="right" vertical="top"/>
    </xf>
    <xf numFmtId="3" fontId="13" fillId="0" borderId="0" xfId="74" applyNumberFormat="1" applyFont="1" applyAlignment="1">
      <alignment horizontal="right" vertical="top"/>
    </xf>
    <xf numFmtId="167" fontId="13" fillId="0" borderId="0" xfId="74" applyNumberFormat="1" applyFont="1" applyAlignment="1">
      <alignment horizontal="right" vertical="top"/>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0" fontId="9" fillId="0" borderId="0" xfId="72" applyFont="1" applyAlignment="1">
      <alignment horizontal="right" vertical="top"/>
    </xf>
    <xf numFmtId="3" fontId="8" fillId="0" borderId="0" xfId="74" applyNumberFormat="1" applyFont="1" applyAlignment="1">
      <alignmen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167" fontId="8" fillId="0" borderId="0" xfId="0" applyNumberFormat="1" applyFont="1" applyAlignment="1">
      <alignment horizontal="right" vertical="top" wrapText="1"/>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0" fillId="0" borderId="0" xfId="72" applyFont="1" applyAlignment="1">
      <alignment vertical="top" wrapText="1"/>
    </xf>
    <xf numFmtId="0" fontId="17" fillId="0" borderId="0" xfId="0" applyFont="1" applyAlignment="1">
      <alignment vertical="top" wrapText="1"/>
    </xf>
    <xf numFmtId="0" fontId="17" fillId="0" borderId="0" xfId="74" applyFont="1" applyAlignment="1">
      <alignment vertical="top"/>
    </xf>
    <xf numFmtId="0" fontId="26" fillId="0" borderId="0" xfId="76" applyFont="1" applyAlignment="1">
      <alignment vertical="center" wrapText="1"/>
    </xf>
    <xf numFmtId="0" fontId="26" fillId="0" borderId="0" xfId="76" applyFont="1" applyAlignment="1">
      <alignment horizontal="center" vertical="center" wrapText="1"/>
    </xf>
    <xf numFmtId="167" fontId="8" fillId="0" borderId="0" xfId="0" applyNumberFormat="1" applyFont="1" applyAlignment="1">
      <alignment horizontal="right"/>
    </xf>
    <xf numFmtId="0" fontId="24" fillId="0" borderId="0" xfId="0" applyFont="1" applyAlignment="1">
      <alignment wrapText="1"/>
    </xf>
    <xf numFmtId="0" fontId="17" fillId="0" borderId="0" xfId="0" applyFont="1"/>
    <xf numFmtId="0" fontId="17" fillId="0" borderId="0" xfId="76" applyFont="1"/>
    <xf numFmtId="0" fontId="27" fillId="0" borderId="0" xfId="77" applyFont="1" applyAlignment="1">
      <alignment horizontal="center"/>
    </xf>
    <xf numFmtId="0" fontId="10" fillId="0" borderId="0" xfId="79" quotePrefix="1" applyFont="1"/>
    <xf numFmtId="164" fontId="18" fillId="0" borderId="0" xfId="89" applyFont="1" applyFill="1" applyBorder="1" applyAlignment="1">
      <alignment horizontal="right"/>
    </xf>
    <xf numFmtId="167" fontId="18" fillId="0" borderId="0" xfId="89" applyNumberFormat="1" applyFont="1" applyFill="1" applyBorder="1" applyAlignment="1">
      <alignment horizontal="right"/>
    </xf>
    <xf numFmtId="0" fontId="30" fillId="0" borderId="0" xfId="0" applyFont="1"/>
    <xf numFmtId="164" fontId="8" fillId="0" borderId="0" xfId="73" applyFont="1" applyBorder="1" applyAlignment="1">
      <alignment horizontal="right"/>
    </xf>
    <xf numFmtId="167" fontId="8" fillId="0" borderId="0" xfId="73" applyNumberFormat="1" applyFont="1" applyBorder="1" applyAlignment="1">
      <alignment horizontal="right"/>
    </xf>
    <xf numFmtId="166" fontId="8" fillId="0" borderId="0" xfId="71" applyNumberFormat="1" applyFont="1" applyAlignment="1">
      <alignment horizontal="right"/>
    </xf>
    <xf numFmtId="167" fontId="8" fillId="0" borderId="0" xfId="71" applyNumberFormat="1" applyFont="1"/>
    <xf numFmtId="0" fontId="13" fillId="0" borderId="0" xfId="71" applyFont="1"/>
    <xf numFmtId="0" fontId="13" fillId="0" borderId="0" xfId="71" applyFont="1" applyAlignment="1">
      <alignment horizontal="right"/>
    </xf>
    <xf numFmtId="167" fontId="13" fillId="0" borderId="0" xfId="71" applyNumberFormat="1" applyFont="1" applyAlignment="1">
      <alignment horizontal="right"/>
    </xf>
    <xf numFmtId="164" fontId="13" fillId="0" borderId="0" xfId="73" applyFont="1" applyBorder="1" applyAlignment="1">
      <alignment horizontal="right"/>
    </xf>
    <xf numFmtId="167" fontId="13" fillId="0" borderId="0" xfId="73" applyNumberFormat="1" applyFont="1" applyBorder="1" applyAlignment="1">
      <alignment horizontal="right"/>
    </xf>
    <xf numFmtId="166" fontId="13" fillId="0" borderId="0" xfId="71" applyNumberFormat="1" applyFont="1" applyAlignment="1">
      <alignment horizontal="right"/>
    </xf>
    <xf numFmtId="167" fontId="13" fillId="0" borderId="0" xfId="71" applyNumberFormat="1" applyFont="1"/>
    <xf numFmtId="0" fontId="8" fillId="0" borderId="0" xfId="71" applyFont="1" applyAlignment="1">
      <alignment horizontal="left"/>
    </xf>
    <xf numFmtId="167" fontId="8" fillId="0" borderId="0" xfId="71" applyNumberFormat="1" applyFont="1" applyAlignment="1">
      <alignment horizontal="right"/>
    </xf>
    <xf numFmtId="0" fontId="42" fillId="4" borderId="0" xfId="71" applyFont="1" applyFill="1" applyAlignment="1">
      <alignment horizontal="left" vertical="top"/>
    </xf>
    <xf numFmtId="3" fontId="42" fillId="4" borderId="0" xfId="10" applyNumberFormat="1" applyFont="1" applyFill="1" applyBorder="1" applyAlignment="1">
      <alignment horizontal="right" vertical="top"/>
    </xf>
    <xf numFmtId="167" fontId="42" fillId="4" borderId="0" xfId="78" applyNumberFormat="1" applyFont="1" applyFill="1" applyBorder="1" applyAlignment="1">
      <alignment horizontal="right" vertical="top"/>
    </xf>
    <xf numFmtId="0" fontId="42" fillId="0" borderId="0" xfId="0" applyFont="1" applyAlignment="1">
      <alignment vertical="top"/>
    </xf>
    <xf numFmtId="0" fontId="42" fillId="0" borderId="0" xfId="72" applyFont="1" applyAlignment="1">
      <alignment vertical="top"/>
    </xf>
    <xf numFmtId="3" fontId="42" fillId="0" borderId="0" xfId="72" applyNumberFormat="1" applyFont="1" applyAlignment="1">
      <alignment horizontal="right" vertical="top"/>
    </xf>
    <xf numFmtId="167" fontId="42" fillId="0" borderId="0" xfId="73" applyNumberFormat="1" applyFont="1" applyAlignment="1">
      <alignment horizontal="right" vertical="top"/>
    </xf>
    <xf numFmtId="0" fontId="43" fillId="0" borderId="0" xfId="0" applyFont="1"/>
    <xf numFmtId="2" fontId="43" fillId="0" borderId="0" xfId="0" applyNumberFormat="1" applyFont="1"/>
    <xf numFmtId="3" fontId="43" fillId="0" borderId="0" xfId="0" applyNumberFormat="1" applyFont="1"/>
    <xf numFmtId="3" fontId="44" fillId="0" borderId="0" xfId="0" applyNumberFormat="1" applyFont="1"/>
    <xf numFmtId="0" fontId="45" fillId="0" borderId="0" xfId="72" applyFont="1" applyAlignment="1">
      <alignment horizontal="center"/>
    </xf>
    <xf numFmtId="0" fontId="45" fillId="0" borderId="0" xfId="74" applyFont="1" applyAlignment="1">
      <alignment horizontal="center"/>
    </xf>
    <xf numFmtId="0" fontId="46" fillId="0" borderId="0" xfId="77" applyFont="1" applyAlignment="1">
      <alignment horizontal="left" vertical="top"/>
    </xf>
    <xf numFmtId="167" fontId="43" fillId="0" borderId="0" xfId="0" applyNumberFormat="1" applyFont="1"/>
    <xf numFmtId="0" fontId="45" fillId="0" borderId="0" xfId="72" applyFont="1" applyAlignment="1">
      <alignment wrapText="1"/>
    </xf>
    <xf numFmtId="0" fontId="45" fillId="0" borderId="0" xfId="72" applyFont="1"/>
    <xf numFmtId="0" fontId="17" fillId="0" borderId="7"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32" fillId="6" borderId="0" xfId="0" applyFont="1" applyFill="1" applyAlignment="1">
      <alignment horizontal="center" vertical="center"/>
    </xf>
    <xf numFmtId="0" fontId="35" fillId="0" borderId="0" xfId="0" applyFont="1" applyAlignment="1">
      <alignment horizontal="center"/>
    </xf>
    <xf numFmtId="0" fontId="8" fillId="0" borderId="0" xfId="0" applyFont="1" applyAlignment="1">
      <alignment horizontal="justify" vertical="top" wrapText="1"/>
    </xf>
    <xf numFmtId="0" fontId="27" fillId="0" borderId="0" xfId="0" applyFont="1" applyAlignment="1">
      <alignment horizontal="justify" vertical="top" wrapText="1"/>
    </xf>
    <xf numFmtId="0" fontId="8" fillId="0" borderId="0" xfId="0" applyFont="1" applyAlignment="1">
      <alignment horizontal="justify" vertical="top"/>
    </xf>
    <xf numFmtId="0" fontId="13" fillId="0" borderId="0" xfId="0" applyFont="1" applyAlignment="1">
      <alignment horizontal="left" vertical="top"/>
    </xf>
    <xf numFmtId="0" fontId="32" fillId="5" borderId="0" xfId="0" applyFont="1" applyFill="1" applyAlignment="1">
      <alignment horizontal="center"/>
    </xf>
    <xf numFmtId="0" fontId="39" fillId="0" borderId="0" xfId="0" applyFont="1" applyAlignment="1">
      <alignment horizontal="right" vertical="center"/>
    </xf>
    <xf numFmtId="0" fontId="37" fillId="0" borderId="0" xfId="0" applyFont="1" applyAlignment="1">
      <alignment horizontal="right" vertical="center" wrapText="1"/>
    </xf>
    <xf numFmtId="0" fontId="38" fillId="0" borderId="0" xfId="76" applyFont="1" applyAlignment="1">
      <alignment horizontal="right" vertical="center"/>
    </xf>
    <xf numFmtId="0" fontId="13" fillId="0" borderId="4" xfId="71" applyFont="1" applyBorder="1" applyAlignment="1">
      <alignment horizontal="left" wrapText="1"/>
    </xf>
    <xf numFmtId="0" fontId="22" fillId="0" borderId="0" xfId="72" applyFont="1" applyAlignment="1">
      <alignment horizontal="left" vertical="top" wrapText="1"/>
    </xf>
    <xf numFmtId="0" fontId="14" fillId="5" borderId="5" xfId="77" applyFont="1" applyFill="1" applyBorder="1" applyAlignment="1">
      <alignment horizontal="center" vertical="top" wrapText="1"/>
    </xf>
    <xf numFmtId="0" fontId="22" fillId="0" borderId="0" xfId="0" applyFont="1" applyAlignment="1">
      <alignment horizontal="justify" vertical="top" wrapText="1"/>
    </xf>
    <xf numFmtId="0" fontId="23" fillId="0" borderId="0" xfId="0" applyFont="1" applyAlignment="1">
      <alignment horizontal="right"/>
    </xf>
    <xf numFmtId="0" fontId="23" fillId="0" borderId="0" xfId="50" applyFont="1" applyAlignment="1">
      <alignment horizontal="right" vertical="top" wrapText="1"/>
    </xf>
    <xf numFmtId="0" fontId="22" fillId="0" borderId="0" xfId="71" applyFont="1" applyAlignment="1">
      <alignment horizontal="left" vertical="top" wrapText="1"/>
    </xf>
    <xf numFmtId="0" fontId="13" fillId="0" borderId="0" xfId="71" applyFont="1" applyAlignment="1">
      <alignment horizontal="justify" wrapText="1"/>
    </xf>
    <xf numFmtId="0" fontId="14" fillId="5" borderId="2" xfId="1" applyFont="1" applyFill="1" applyBorder="1" applyAlignment="1">
      <alignment horizontal="center" vertical="top"/>
    </xf>
    <xf numFmtId="0" fontId="22" fillId="0" borderId="0" xfId="71" applyFont="1" applyAlignment="1">
      <alignment horizontal="justify" vertical="top" wrapText="1"/>
    </xf>
    <xf numFmtId="0" fontId="14" fillId="5" borderId="0" xfId="1" applyFont="1" applyFill="1" applyBorder="1" applyAlignment="1">
      <alignment horizontal="right" vertical="top" wrapText="1"/>
    </xf>
    <xf numFmtId="0" fontId="13" fillId="5" borderId="0" xfId="8" applyFont="1" applyFill="1" applyAlignment="1">
      <alignment horizontal="center" vertical="center"/>
    </xf>
    <xf numFmtId="0" fontId="17" fillId="0" borderId="0" xfId="71" applyFont="1" applyAlignment="1">
      <alignment horizontal="left" vertical="top" wrapText="1"/>
    </xf>
    <xf numFmtId="0" fontId="22" fillId="0" borderId="0" xfId="79" applyFont="1" applyAlignment="1">
      <alignment horizontal="justify" vertical="top" wrapText="1"/>
    </xf>
    <xf numFmtId="3" fontId="14" fillId="5" borderId="0" xfId="79" applyNumberFormat="1" applyFont="1" applyFill="1" applyAlignment="1">
      <alignment horizontal="right" vertical="top" wrapText="1"/>
    </xf>
    <xf numFmtId="0" fontId="14" fillId="5" borderId="5" xfId="79" applyFont="1" applyFill="1" applyBorder="1" applyAlignment="1">
      <alignment horizontal="center" vertical="top" wrapText="1"/>
    </xf>
    <xf numFmtId="0" fontId="9" fillId="0" borderId="0" xfId="71" applyFont="1" applyAlignment="1">
      <alignment horizontal="left" vertical="top" wrapText="1"/>
    </xf>
    <xf numFmtId="0" fontId="14" fillId="5" borderId="5" xfId="8" applyFont="1" applyFill="1" applyBorder="1" applyAlignment="1">
      <alignment horizontal="center" vertical="top" wrapText="1"/>
    </xf>
    <xf numFmtId="0" fontId="23" fillId="0" borderId="0" xfId="0" applyFont="1" applyAlignment="1">
      <alignment horizontal="right" vertical="top"/>
    </xf>
    <xf numFmtId="3" fontId="14" fillId="5" borderId="0" xfId="8" applyNumberFormat="1" applyFont="1" applyFill="1" applyAlignment="1">
      <alignment horizontal="right" vertical="top" wrapText="1"/>
    </xf>
    <xf numFmtId="0" fontId="14" fillId="5" borderId="5" xfId="8" applyFont="1" applyFill="1" applyBorder="1" applyAlignment="1">
      <alignment horizontal="center" vertical="top"/>
    </xf>
    <xf numFmtId="0" fontId="23" fillId="0" borderId="0" xfId="74" applyFont="1" applyAlignment="1">
      <alignment horizontal="right" vertical="top"/>
    </xf>
    <xf numFmtId="0" fontId="17" fillId="0" borderId="0" xfId="72" applyFont="1" applyAlignment="1">
      <alignment horizontal="center"/>
    </xf>
    <xf numFmtId="0" fontId="22" fillId="0" borderId="0" xfId="0" applyFont="1" applyAlignment="1">
      <alignment horizontal="left" vertical="top" wrapText="1"/>
    </xf>
    <xf numFmtId="0" fontId="13" fillId="0" borderId="4" xfId="71" applyFont="1" applyBorder="1" applyAlignment="1">
      <alignment horizontal="justify" wrapText="1"/>
    </xf>
    <xf numFmtId="17" fontId="14" fillId="5" borderId="6" xfId="1" applyNumberFormat="1" applyFont="1" applyFill="1" applyBorder="1" applyAlignment="1">
      <alignment horizontal="center" vertical="center" wrapText="1"/>
    </xf>
    <xf numFmtId="0" fontId="14" fillId="5" borderId="6" xfId="1" applyFont="1" applyFill="1" applyBorder="1" applyAlignment="1">
      <alignment horizontal="center" vertical="center" wrapText="1"/>
    </xf>
    <xf numFmtId="17" fontId="14" fillId="5" borderId="6" xfId="1" applyNumberFormat="1" applyFont="1" applyFill="1" applyBorder="1" applyAlignment="1">
      <alignment horizontal="center" vertical="center"/>
    </xf>
    <xf numFmtId="0" fontId="14" fillId="5" borderId="6" xfId="1" applyFont="1" applyFill="1" applyBorder="1" applyAlignment="1">
      <alignment horizontal="center" vertical="center"/>
    </xf>
    <xf numFmtId="0" fontId="14" fillId="5" borderId="5" xfId="1" applyFont="1" applyFill="1" applyBorder="1" applyAlignment="1">
      <alignment horizontal="center" vertical="center"/>
    </xf>
    <xf numFmtId="0" fontId="14" fillId="5" borderId="5" xfId="1" applyFont="1" applyFill="1" applyBorder="1" applyAlignment="1">
      <alignment horizontal="center" vertical="top"/>
    </xf>
    <xf numFmtId="0" fontId="13" fillId="5" borderId="0" xfId="71" applyFont="1" applyFill="1" applyAlignment="1">
      <alignment horizontal="center" vertical="center"/>
    </xf>
    <xf numFmtId="0" fontId="23" fillId="0" borderId="0" xfId="71" applyFont="1" applyAlignment="1">
      <alignment horizontal="right"/>
    </xf>
  </cellXfs>
  <cellStyles count="136">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2 2" xfId="85" xr:uid="{5BA39A3B-ACAF-431B-86B1-37CCD9592EEA}"/>
    <cellStyle name="Migliaia [0] 2 2 2 2" xfId="120" xr:uid="{7BFC7C83-7366-48C5-9288-CE4C26B94871}"/>
    <cellStyle name="Migliaia [0] 2 2 3" xfId="107" xr:uid="{F0D11D31-DD29-4997-B11D-D951F13156E2}"/>
    <cellStyle name="Migliaia [0] 2 3" xfId="60" xr:uid="{00000000-0005-0000-0000-00000C000000}"/>
    <cellStyle name="Migliaia [0] 2 3 2" xfId="89" xr:uid="{F30E6D48-0545-4C9E-90B6-CA6BF1C0BD35}"/>
    <cellStyle name="Migliaia [0] 2 3 2 2" xfId="123" xr:uid="{DAB55028-E529-4C8A-9269-6006687210C1}"/>
    <cellStyle name="Migliaia [0] 2 3 3" xfId="110" xr:uid="{CB9BAB93-E748-43C4-BEEB-D2DBBAF66B4A}"/>
    <cellStyle name="Migliaia [0] 2 4" xfId="73" xr:uid="{00000000-0005-0000-0000-00000D000000}"/>
    <cellStyle name="Migliaia [0] 2 4 2" xfId="99" xr:uid="{87DC09EF-0B9D-4054-BAB8-FCE0C723DC80}"/>
    <cellStyle name="Migliaia [0] 2 4 2 2" xfId="127" xr:uid="{8C8B9532-548E-4280-9E09-49AB0B3F9A73}"/>
    <cellStyle name="Migliaia [0] 2 4 3" xfId="113" xr:uid="{4AF8E315-3533-4A1B-9083-BF58627D8D95}"/>
    <cellStyle name="Migliaia [0] 2 5" xfId="82" xr:uid="{BAEF6D68-058A-4DDC-8DA1-F0EC8C5F3109}"/>
    <cellStyle name="Migliaia [0] 2 5 2" xfId="117" xr:uid="{6EFF8905-21E9-4D1F-887B-F3DC1FD90871}"/>
    <cellStyle name="Migliaia [0] 2 6" xfId="104" xr:uid="{90B06336-E2A3-4C09-B035-81C3FCB54CEF}"/>
    <cellStyle name="Migliaia [0] 3" xfId="10" xr:uid="{00000000-0005-0000-0000-00000E000000}"/>
    <cellStyle name="Migliaia [0] 3 2" xfId="70" xr:uid="{00000000-0005-0000-0000-00000F000000}"/>
    <cellStyle name="Migliaia [0] 3 2 2" xfId="97" xr:uid="{5C0BE8D0-955D-4B30-9420-F9524A0ACE4E}"/>
    <cellStyle name="Migliaia [0] 3 2 2 2" xfId="125" xr:uid="{750796F5-7F2A-411E-B2E4-5E5A6DEA487D}"/>
    <cellStyle name="Migliaia [0] 3 2 3" xfId="112" xr:uid="{C5207A33-70DD-486B-8383-EC4C877025B0}"/>
    <cellStyle name="Migliaia [0] 3 3" xfId="84" xr:uid="{A71B33AA-EA89-4B21-9869-D420B90177C4}"/>
    <cellStyle name="Migliaia [0] 3 3 2" xfId="119" xr:uid="{DFF043F5-60CB-43A5-8963-1BCA57E6A9B7}"/>
    <cellStyle name="Migliaia [0] 3 4" xfId="106" xr:uid="{57C915C1-6B6B-4379-81A2-018B9DCCC563}"/>
    <cellStyle name="Migliaia [0] 4" xfId="53" xr:uid="{00000000-0005-0000-0000-000010000000}"/>
    <cellStyle name="Migliaia [0] 4 2" xfId="86" xr:uid="{F9922CCE-12A3-4D24-9296-B7ACD4E4D2FE}"/>
    <cellStyle name="Migliaia [0] 4 2 2" xfId="121" xr:uid="{5E6F1C80-C890-42DE-90BC-44B850BD3763}"/>
    <cellStyle name="Migliaia [0] 4 3" xfId="108" xr:uid="{E2025026-7BD9-4397-9266-EBD62CE7A07D}"/>
    <cellStyle name="Migliaia [0] 5" xfId="4" xr:uid="{00000000-0005-0000-0000-000011000000}"/>
    <cellStyle name="Migliaia [0] 5 2" xfId="81" xr:uid="{076458CA-D005-4C49-B8F8-BC0040F4D8AE}"/>
    <cellStyle name="Migliaia [0] 5 2 2" xfId="116" xr:uid="{304FDCAD-FE43-4297-A503-E9133FF111EA}"/>
    <cellStyle name="Migliaia [0] 5 3" xfId="103" xr:uid="{457AE437-515A-4306-BF9F-B1A4B63CCB9D}"/>
    <cellStyle name="Migliaia [0] 6" xfId="69" xr:uid="{00000000-0005-0000-0000-000012000000}"/>
    <cellStyle name="Migliaia [0] 6 2" xfId="78" xr:uid="{D8D5C42D-CAE5-462C-A5B4-5EB171AAE167}"/>
    <cellStyle name="Migliaia [0] 6 2 2" xfId="101" xr:uid="{86F136D0-2C90-4EB6-B149-BE1311264C72}"/>
    <cellStyle name="Migliaia [0] 6 2 2 2" xfId="129" xr:uid="{FC000E7D-D134-4F43-973D-C1E5E5301BFA}"/>
    <cellStyle name="Migliaia [0] 6 2 3" xfId="115" xr:uid="{466FCFEF-BE77-4D4D-B2E0-ED74100584C2}"/>
    <cellStyle name="Migliaia [0] 6 3" xfId="96" xr:uid="{9BA05EF4-391E-4E44-A8FC-40B232563193}"/>
    <cellStyle name="Migliaia [0] 6 3 2" xfId="124" xr:uid="{8A7BA625-FF66-4E99-BB79-3653E2E7595D}"/>
    <cellStyle name="Migliaia [0] 6 4" xfId="111" xr:uid="{07E10D82-9E6F-428B-B619-D439E3DEB0E6}"/>
    <cellStyle name="Migliaia [0] 6 5" xfId="135" xr:uid="{7DA4C419-3E16-4B24-8E55-342020FBA818}"/>
    <cellStyle name="Migliaia 2" xfId="6" xr:uid="{00000000-0005-0000-0000-000013000000}"/>
    <cellStyle name="Migliaia 2 2" xfId="83" xr:uid="{39B0927B-C05E-4E37-9B87-3BD444C42329}"/>
    <cellStyle name="Migliaia 2 2 2" xfId="118" xr:uid="{91AAC8C9-1C1F-48C3-AC82-D9B492DE348B}"/>
    <cellStyle name="Migliaia 2 3" xfId="105" xr:uid="{0BBDA2C1-3B76-4C6D-BA4B-2081FA02CA35}"/>
    <cellStyle name="Migliaia 3" xfId="54" xr:uid="{00000000-0005-0000-0000-000014000000}"/>
    <cellStyle name="Migliaia 3 2" xfId="87" xr:uid="{FEAEBAEB-612F-40AE-868A-B1DD556AB4F5}"/>
    <cellStyle name="Migliaia 3 2 2" xfId="122" xr:uid="{A4C63183-8993-497D-81A2-E091D9060387}"/>
    <cellStyle name="Migliaia 3 3" xfId="109" xr:uid="{68257C91-E836-425F-A232-02BFF5816A84}"/>
    <cellStyle name="Migliaia 4" xfId="100" xr:uid="{F786BC52-365A-49EB-BC58-6CFF0E6294CA}"/>
    <cellStyle name="Migliaia 4 2" xfId="128" xr:uid="{6F302911-BA3F-4807-BC3A-96CA136FB367}"/>
    <cellStyle name="Migliaia 5" xfId="102" xr:uid="{4F162EDB-2871-4195-8CF9-6A085FBCD5A6}"/>
    <cellStyle name="Migliaia 5 2" xfId="130" xr:uid="{08762768-8E01-4129-AF0E-D00E890D9F81}"/>
    <cellStyle name="Migliaia 6" xfId="98" xr:uid="{973C593F-1985-4FA2-8E83-02A9DC10ED02}"/>
    <cellStyle name="Migliaia 6 2" xfId="126" xr:uid="{2A95F70A-1FDF-4CA6-B565-E6ADF1D9502B}"/>
    <cellStyle name="Migliaia 7" xfId="114" xr:uid="{04EF9937-B22E-4A8E-972C-EEEBCCA4557F}"/>
    <cellStyle name="Migliaia 8" xfId="131" xr:uid="{7088BD5E-A0D1-414E-A7ED-01FAAF688C56}"/>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92B35390-A76C-4EE5-A2F7-E5388643D294}"/>
    <cellStyle name="Normale 11 2 3" xfId="71" xr:uid="{00000000-0005-0000-0000-00001B000000}"/>
    <cellStyle name="Normale 11 3" xfId="55" xr:uid="{00000000-0005-0000-0000-00001C000000}"/>
    <cellStyle name="Normale 11 3 2" xfId="88" xr:uid="{00F2DD1A-7A1E-44BD-BD85-12F294344E6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2" xr:uid="{F5489547-C920-45A2-815C-0FAF1F4ACD92}"/>
    <cellStyle name="Normale 13 2 3" xfId="91" xr:uid="{E9326DFA-1CD7-4009-A5D4-78BC2EF30488}"/>
    <cellStyle name="Normale 13 3" xfId="65" xr:uid="{00000000-0005-0000-0000-000022000000}"/>
    <cellStyle name="Normale 13 3 2" xfId="93" xr:uid="{E8CD6720-7AAF-4126-9F53-D877FA27C980}"/>
    <cellStyle name="Normale 13 4" xfId="90" xr:uid="{0181E7B9-EBE5-4001-AD87-E2F8C2B594FD}"/>
    <cellStyle name="Normale 14" xfId="66" xr:uid="{00000000-0005-0000-0000-000023000000}"/>
    <cellStyle name="Normale 14 2" xfId="94" xr:uid="{B1CB0944-5B5C-44C4-94C8-46BFC3960C2D}"/>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D493124F-1EDA-469F-8DDB-70DE79574BA1}"/>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A3962AC6-70DC-4AF8-BD1D-2377F547C790}"/>
    <cellStyle name="Normale 3 2 2 2" xfId="134" xr:uid="{8677137B-8A80-417D-BA55-A5AFC62D3594}"/>
    <cellStyle name="Normale 3 2 2 2 2" xfId="133" xr:uid="{C42554FA-5150-407C-9491-DC7A718B8A63}"/>
    <cellStyle name="Normale 3 3" xfId="21" xr:uid="{00000000-0005-0000-0000-00002D000000}"/>
    <cellStyle name="Normale 3 3 2" xfId="29" xr:uid="{00000000-0005-0000-0000-00002E000000}"/>
    <cellStyle name="Normale 3 3 2 2" xfId="45" xr:uid="{00000000-0005-0000-0000-00002F000000}"/>
    <cellStyle name="Normale 3 4" xfId="80" xr:uid="{44C10049-B896-4CAB-BA83-2DD188C86A80}"/>
    <cellStyle name="Normale 3 4 2" xfId="132" xr:uid="{3B6932D3-6124-4E17-A116-6517A1713DF7}"/>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78B2286F-54D3-4B0B-915F-EFDFCEEC5ACF}"/>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9000000}"/>
    <cellStyle name="Percentuale 3" xfId="68" xr:uid="{00000000-0005-0000-0000-00004A000000}"/>
    <cellStyle name="Percentuale 3 2" xfId="95" xr:uid="{CEA1BD69-E92B-4BAA-AB32-880798F97E09}"/>
    <cellStyle name="Valuta (0)_Foglio1" xfId="9" xr:uid="{00000000-0005-0000-0000-00004B000000}"/>
  </cellStyles>
  <dxfs count="0"/>
  <tableStyles count="1" defaultTableStyle="TableStyleMedium2" defaultPivotStyle="PivotStyleLight16">
    <tableStyle name="Invisible" pivot="0" table="0" count="0" xr9:uid="{EEFAF8DC-122B-4B9F-A6A9-38A552599AB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BCD346"/>
      <color rgb="FF141B33"/>
      <color rgb="FF000000"/>
      <color rgb="FFF8F8F8"/>
      <color rgb="FFCCDC6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24"/>
          <c:y val="0.19798111945365732"/>
          <c:w val="0.40873210848643921"/>
          <c:h val="0.71083823322660178"/>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Logistica</c:v>
                </c:pt>
                <c:pt idx="3">
                  <c:v>Tecniche e progettazione</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9BC-4531-97AF-F77146AF3AF1}"/>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9BC-4531-97AF-F77146AF3AF1}"/>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9BC-4531-97AF-F77146AF3AF1}"/>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E9BC-4531-97AF-F77146AF3AF1}"/>
              </c:ext>
            </c:extLst>
          </c:dPt>
          <c:dPt>
            <c:idx val="4"/>
            <c:bubble3D val="0"/>
            <c:spPr>
              <a:gradFill>
                <a:gsLst>
                  <a:gs pos="100000">
                    <a:schemeClr val="accent5">
                      <a:lumMod val="60000"/>
                      <a:lumOff val="40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E9BC-4531-97AF-F77146AF3AF1}"/>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E9BC-4531-97AF-F77146AF3AF1}"/>
              </c:ext>
            </c:extLst>
          </c:dPt>
          <c:dLbls>
            <c:dLbl>
              <c:idx val="0"/>
              <c:layout>
                <c:manualLayout>
                  <c:x val="0.24758570701818369"/>
                  <c:y val="-2.730475726819263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E9BC-4531-97AF-F77146AF3AF1}"/>
                </c:ext>
              </c:extLst>
            </c:dLbl>
            <c:dLbl>
              <c:idx val="1"/>
              <c:layout>
                <c:manualLayout>
                  <c:x val="-0.17726333205458722"/>
                  <c:y val="8.6300252471640318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E9BC-4531-97AF-F77146AF3AF1}"/>
                </c:ext>
              </c:extLst>
            </c:dLbl>
            <c:dLbl>
              <c:idx val="2"/>
              <c:layout>
                <c:manualLayout>
                  <c:x val="-0.12675823755306745"/>
                  <c:y val="-0.14051844308600708"/>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E9BC-4531-97AF-F77146AF3AF1}"/>
                </c:ext>
              </c:extLst>
            </c:dLbl>
            <c:dLbl>
              <c:idx val="3"/>
              <c:layout>
                <c:manualLayout>
                  <c:x val="8.1581826285436441E-3"/>
                  <c:y val="-0.157147109637654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E9BC-4531-97AF-F77146AF3AF1}"/>
                </c:ext>
              </c:extLst>
            </c:dLbl>
            <c:dLbl>
              <c:idx val="4"/>
              <c:layout>
                <c:manualLayout>
                  <c:x val="0.17106855025474757"/>
                  <c:y val="-0.1642341018227117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E9BC-4531-97AF-F77146AF3AF1}"/>
                </c:ext>
              </c:extLst>
            </c:dLbl>
            <c:dLbl>
              <c:idx val="5"/>
              <c:layout>
                <c:manualLayout>
                  <c:x val="0.22810901307239526"/>
                  <c:y val="-4.8510575957440509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E9BC-4531-97AF-F77146AF3AF1}"/>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Logistica</c:v>
                </c:pt>
                <c:pt idx="3">
                  <c:v>Tecniche e progettazione</c:v>
                </c:pt>
                <c:pt idx="4">
                  <c:v>Amministrativa</c:v>
                </c:pt>
                <c:pt idx="5">
                  <c:v>Aree Direzione e servizi generali</c:v>
                </c:pt>
              </c:strCache>
            </c:strRef>
          </c:cat>
          <c:val>
            <c:numRef>
              <c:f>'Tav2'!$H$132:$H$137</c:f>
              <c:numCache>
                <c:formatCode>0.00</c:formatCode>
                <c:ptCount val="6"/>
                <c:pt idx="0">
                  <c:v>0.50162842874719549</c:v>
                </c:pt>
                <c:pt idx="1">
                  <c:v>0.22743721502496925</c:v>
                </c:pt>
                <c:pt idx="2">
                  <c:v>0.12151697184627633</c:v>
                </c:pt>
                <c:pt idx="3">
                  <c:v>0.10696967503799668</c:v>
                </c:pt>
                <c:pt idx="4">
                  <c:v>2.239994210031121E-2</c:v>
                </c:pt>
                <c:pt idx="5">
                  <c:v>2.0047767243251066E-2</c:v>
                </c:pt>
              </c:numCache>
            </c:numRef>
          </c:val>
          <c:extLst>
            <c:ext xmlns:c16="http://schemas.microsoft.com/office/drawing/2014/chart" uri="{C3380CC4-5D6E-409C-BE32-E72D297353CC}">
              <c16:uniqueId val="{0000000E-C73E-445A-A756-0EDCF9F31010}"/>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70202819533972E-3"/>
          <c:y val="0.23844548645477362"/>
          <c:w val="0.98817301490599141"/>
          <c:h val="0.60898426074124667"/>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'Tav10'!$G$131:$G$137</c:f>
              <c:numCache>
                <c:formatCode>0.0</c:formatCode>
                <c:ptCount val="7"/>
                <c:pt idx="0">
                  <c:v>3.080568720379147</c:v>
                </c:pt>
                <c:pt idx="1">
                  <c:v>7.378939277478862</c:v>
                </c:pt>
                <c:pt idx="2">
                  <c:v>8.7378640776699026</c:v>
                </c:pt>
                <c:pt idx="3">
                  <c:v>16.681887366818874</c:v>
                </c:pt>
                <c:pt idx="4">
                  <c:v>12.926926131850674</c:v>
                </c:pt>
                <c:pt idx="5">
                  <c:v>15.010450313509406</c:v>
                </c:pt>
                <c:pt idx="6">
                  <c:v>12.937347436940602</c:v>
                </c:pt>
              </c:numCache>
            </c:numRef>
          </c:val>
          <c:extLst>
            <c:ext xmlns:c16="http://schemas.microsoft.com/office/drawing/2014/chart" uri="{C3380CC4-5D6E-409C-BE32-E72D297353CC}">
              <c16:uniqueId val="{00000000-7942-4068-9D21-AAF1804F7CCE}"/>
            </c:ext>
          </c:extLst>
        </c:ser>
        <c:ser>
          <c:idx val="2"/>
          <c:order val="1"/>
          <c:tx>
            <c:strRef>
              <c:f>'Tav10'!$H$130</c:f>
              <c:strCache>
                <c:ptCount val="1"/>
                <c:pt idx="0">
                  <c:v>determinato</c:v>
                </c:pt>
              </c:strCache>
            </c:strRef>
          </c:tx>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'Tav10'!$H$131:$H$137</c:f>
              <c:numCache>
                <c:formatCode>0.0</c:formatCode>
                <c:ptCount val="7"/>
                <c:pt idx="0">
                  <c:v>96.398104265402836</c:v>
                </c:pt>
                <c:pt idx="1">
                  <c:v>90.833973866256727</c:v>
                </c:pt>
                <c:pt idx="2">
                  <c:v>90.249050232165473</c:v>
                </c:pt>
                <c:pt idx="3">
                  <c:v>77.595129375951288</c:v>
                </c:pt>
                <c:pt idx="4">
                  <c:v>80.14297061159651</c:v>
                </c:pt>
                <c:pt idx="5">
                  <c:v>79.631388941668249</c:v>
                </c:pt>
                <c:pt idx="6">
                  <c:v>79.49552481692433</c:v>
                </c:pt>
              </c:numCache>
            </c:numRef>
          </c:val>
          <c:extLst>
            <c:ext xmlns:c16="http://schemas.microsoft.com/office/drawing/2014/chart" uri="{C3380CC4-5D6E-409C-BE32-E72D297353CC}">
              <c16:uniqueId val="{00000001-7942-4068-9D21-AAF1804F7CCE}"/>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'Tav10'!$I$131:$I$137</c:f>
              <c:numCache>
                <c:formatCode>0.0</c:formatCode>
                <c:ptCount val="7"/>
                <c:pt idx="0">
                  <c:v>4.7393364928909956E-2</c:v>
                </c:pt>
                <c:pt idx="1">
                  <c:v>1.5372790161414296</c:v>
                </c:pt>
                <c:pt idx="2">
                  <c:v>0.80202617138032928</c:v>
                </c:pt>
                <c:pt idx="3">
                  <c:v>3.9878234398782344</c:v>
                </c:pt>
                <c:pt idx="4">
                  <c:v>5.7386814932486105</c:v>
                </c:pt>
                <c:pt idx="5">
                  <c:v>1.3870416112483375</c:v>
                </c:pt>
                <c:pt idx="6">
                  <c:v>2.6037428803905613</c:v>
                </c:pt>
              </c:numCache>
            </c:numRef>
          </c:val>
          <c:extLst>
            <c:ext xmlns:c16="http://schemas.microsoft.com/office/drawing/2014/chart" uri="{C3380CC4-5D6E-409C-BE32-E72D297353CC}">
              <c16:uniqueId val="{00000002-7942-4068-9D21-AAF1804F7CCE}"/>
            </c:ext>
          </c:extLst>
        </c:ser>
        <c:ser>
          <c:idx val="0"/>
          <c:order val="3"/>
          <c:tx>
            <c:strRef>
              <c:f>'Tav10'!$J$130</c:f>
              <c:strCache>
                <c:ptCount val="1"/>
                <c:pt idx="0">
                  <c:v>altri contratti</c:v>
                </c:pt>
              </c:strCache>
            </c:strRef>
          </c:tx>
          <c:spPr>
            <a:solidFill>
              <a:schemeClr val="accent2">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6.405694309171068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5-45FF-96D2-F74CA3E67D01}"/>
                </c:ext>
              </c:extLst>
            </c:dLbl>
            <c:dLbl>
              <c:idx val="1"/>
              <c:layout>
                <c:manualLayout>
                  <c:x val="0"/>
                  <c:y val="-5.4166613353070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65-45FF-96D2-F74CA3E67D01}"/>
                </c:ext>
              </c:extLst>
            </c:dLbl>
            <c:dLbl>
              <c:idx val="2"/>
              <c:layout>
                <c:manualLayout>
                  <c:x val="2.1352314363903627E-3"/>
                  <c:y val="-4.583328822182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65-45FF-96D2-F74CA3E67D01}"/>
                </c:ext>
              </c:extLst>
            </c:dLbl>
            <c:dLbl>
              <c:idx val="3"/>
              <c:layout>
                <c:manualLayout>
                  <c:x val="4.2704628727807253E-3"/>
                  <c:y val="-7.4999926181175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5-45FF-96D2-F74CA3E67D01}"/>
                </c:ext>
              </c:extLst>
            </c:dLbl>
            <c:dLbl>
              <c:idx val="4"/>
              <c:layout>
                <c:manualLayout>
                  <c:x val="-6.405694309171166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5-45FF-96D2-F74CA3E67D01}"/>
                </c:ext>
              </c:extLst>
            </c:dLbl>
            <c:dLbl>
              <c:idx val="5"/>
              <c:layout>
                <c:manualLayout>
                  <c:x val="0"/>
                  <c:y val="-3.7499963090587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5-45FF-96D2-F74CA3E67D01}"/>
                </c:ext>
              </c:extLst>
            </c:dLbl>
            <c:dLbl>
              <c:idx val="6"/>
              <c:layout>
                <c:manualLayout>
                  <c:x val="-1.5658182982196685E-16"/>
                  <c:y val="-2.9166637959345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5-45FF-96D2-F74CA3E67D01}"/>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'Tav10'!$J$131:$J$137</c:f>
              <c:numCache>
                <c:formatCode>0.0</c:formatCode>
                <c:ptCount val="7"/>
                <c:pt idx="0">
                  <c:v>0.47393364928909953</c:v>
                </c:pt>
                <c:pt idx="1">
                  <c:v>0.24980784012298232</c:v>
                </c:pt>
                <c:pt idx="2">
                  <c:v>0.21105951878429718</c:v>
                </c:pt>
                <c:pt idx="3">
                  <c:v>1.7351598173515983</c:v>
                </c:pt>
                <c:pt idx="4">
                  <c:v>1.1914217633042097</c:v>
                </c:pt>
                <c:pt idx="5">
                  <c:v>3.9711191335740073</c:v>
                </c:pt>
                <c:pt idx="6">
                  <c:v>4.9633848657445077</c:v>
                </c:pt>
              </c:numCache>
            </c:numRef>
          </c:val>
          <c:extLst>
            <c:ext xmlns:c16="http://schemas.microsoft.com/office/drawing/2014/chart" uri="{C3380CC4-5D6E-409C-BE32-E72D297353CC}">
              <c16:uniqueId val="{0000000A-7942-4068-9D21-AAF1804F7CCE}"/>
            </c:ext>
          </c:extLst>
        </c:ser>
        <c:dLbls>
          <c:showLegendKey val="0"/>
          <c:showVal val="1"/>
          <c:showCatName val="0"/>
          <c:showSerName val="0"/>
          <c:showPercent val="0"/>
          <c:showBubbleSize val="0"/>
        </c:dLbls>
        <c:gapWidth val="100"/>
        <c:overlap val="100"/>
        <c:axId val="334561384"/>
        <c:axId val="334563344"/>
        <c:extLst/>
      </c:barChart>
      <c:catAx>
        <c:axId val="334561384"/>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4563344"/>
        <c:crosses val="autoZero"/>
        <c:auto val="1"/>
        <c:lblAlgn val="ctr"/>
        <c:lblOffset val="100"/>
        <c:noMultiLvlLbl val="0"/>
      </c:catAx>
      <c:valAx>
        <c:axId val="334563344"/>
        <c:scaling>
          <c:orientation val="minMax"/>
        </c:scaling>
        <c:delete val="1"/>
        <c:axPos val="l"/>
        <c:numFmt formatCode="0.0" sourceLinked="1"/>
        <c:majorTickMark val="out"/>
        <c:minorTickMark val="none"/>
        <c:tickLblPos val="none"/>
        <c:crossAx val="334561384"/>
        <c:crosses val="autoZero"/>
        <c:crossBetween val="between"/>
      </c:valAx>
      <c:spPr>
        <a:noFill/>
        <a:ln w="9525" cap="flat" cmpd="sng" algn="ctr">
          <a:noFill/>
          <a:prstDash val="solid"/>
        </a:ln>
        <a:effectLst/>
      </c:spPr>
    </c:plotArea>
    <c:legend>
      <c:legendPos val="t"/>
      <c:layout>
        <c:manualLayout>
          <c:xMode val="edge"/>
          <c:yMode val="edge"/>
          <c:x val="0.1656446871588198"/>
          <c:y val="5.9999946516167121E-2"/>
          <c:w val="0.72080084063205097"/>
          <c:h val="6.7135284086806635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33" l="0.70000000000000062" r="0.70000000000000062" t="0.7500000000000023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4205</xdr:colOff>
      <xdr:row>60</xdr:row>
      <xdr:rowOff>78242</xdr:rowOff>
    </xdr:to>
    <xdr:grpSp>
      <xdr:nvGrpSpPr>
        <xdr:cNvPr id="9" name="Gruppo 8">
          <a:extLst>
            <a:ext uri="{FF2B5EF4-FFF2-40B4-BE49-F238E27FC236}">
              <a16:creationId xmlns:a16="http://schemas.microsoft.com/office/drawing/2014/main" id="{17334A90-0F84-D536-0A44-C6073210B544}"/>
            </a:ext>
          </a:extLst>
        </xdr:cNvPr>
        <xdr:cNvGrpSpPr/>
      </xdr:nvGrpSpPr>
      <xdr:grpSpPr>
        <a:xfrm>
          <a:off x="0" y="0"/>
          <a:ext cx="7125857" cy="10948934"/>
          <a:chOff x="0" y="0"/>
          <a:chExt cx="6943848" cy="12324671"/>
        </a:xfrm>
      </xdr:grpSpPr>
      <xdr:pic>
        <xdr:nvPicPr>
          <xdr:cNvPr id="2" name="Immagine 1" descr="Immagine che contiene persona, persone, gruppo, silhouette&#10;&#10;Descrizione generata automaticamente">
            <a:extLst>
              <a:ext uri="{FF2B5EF4-FFF2-40B4-BE49-F238E27FC236}">
                <a16:creationId xmlns:a16="http://schemas.microsoft.com/office/drawing/2014/main" id="{B535433A-1A15-D145-EA62-32E7A29ECC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562" b="7995"/>
          <a:stretch/>
        </xdr:blipFill>
        <xdr:spPr>
          <a:xfrm>
            <a:off x="546092" y="1530773"/>
            <a:ext cx="6397756" cy="6145836"/>
          </a:xfrm>
          <a:prstGeom prst="rect">
            <a:avLst/>
          </a:prstGeom>
        </xdr:spPr>
      </xdr:pic>
      <xdr:sp macro="" textlink="">
        <xdr:nvSpPr>
          <xdr:cNvPr id="6" name="object 7">
            <a:extLst>
              <a:ext uri="{FF2B5EF4-FFF2-40B4-BE49-F238E27FC236}">
                <a16:creationId xmlns:a16="http://schemas.microsoft.com/office/drawing/2014/main" id="{59CC665C-2D66-1F7F-0287-98C01C65BFBE}"/>
              </a:ext>
            </a:extLst>
          </xdr:cNvPr>
          <xdr:cNvSpPr txBox="1"/>
        </xdr:nvSpPr>
        <xdr:spPr>
          <a:xfrm>
            <a:off x="2117417" y="7174717"/>
            <a:ext cx="4592177" cy="3462325"/>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sp macro="" textlink="">
        <xdr:nvSpPr>
          <xdr:cNvPr id="7" name="object 7">
            <a:extLst>
              <a:ext uri="{FF2B5EF4-FFF2-40B4-BE49-F238E27FC236}">
                <a16:creationId xmlns:a16="http://schemas.microsoft.com/office/drawing/2014/main" id="{10FA95C2-5A62-44C3-9AA3-685F227235A4}"/>
              </a:ext>
            </a:extLst>
          </xdr:cNvPr>
          <xdr:cNvSpPr txBox="1"/>
        </xdr:nvSpPr>
        <xdr:spPr>
          <a:xfrm>
            <a:off x="0" y="0"/>
            <a:ext cx="882356" cy="12324671"/>
          </a:xfrm>
          <a:prstGeom prst="rect">
            <a:avLst/>
          </a:prstGeom>
          <a:solidFill>
            <a:schemeClr val="accent2"/>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grpSp>
    <xdr:clientData/>
  </xdr:twoCellAnchor>
  <xdr:twoCellAnchor>
    <xdr:from>
      <xdr:col>0</xdr:col>
      <xdr:colOff>2</xdr:colOff>
      <xdr:row>36</xdr:row>
      <xdr:rowOff>190500</xdr:rowOff>
    </xdr:from>
    <xdr:to>
      <xdr:col>1</xdr:col>
      <xdr:colOff>178202</xdr:colOff>
      <xdr:row>56</xdr:row>
      <xdr:rowOff>161245</xdr:rowOff>
    </xdr:to>
    <xdr:sp macro="" textlink="">
      <xdr:nvSpPr>
        <xdr:cNvPr id="12" name="CasellaDiTesto 11">
          <a:extLst>
            <a:ext uri="{FF2B5EF4-FFF2-40B4-BE49-F238E27FC236}">
              <a16:creationId xmlns:a16="http://schemas.microsoft.com/office/drawing/2014/main" id="{E0DB1A31-D562-487E-B37C-DEE1AC69B405}"/>
            </a:ext>
          </a:extLst>
        </xdr:cNvPr>
        <xdr:cNvSpPr txBox="1"/>
      </xdr:nvSpPr>
      <xdr:spPr>
        <a:xfrm rot="16200000">
          <a:off x="-1597163" y="9135522"/>
          <a:ext cx="4052888"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i="0" u="none" strike="noStrike">
              <a:solidFill>
                <a:schemeClr val="bg1"/>
              </a:solidFill>
              <a:latin typeface="Calibri" panose="020F0502020204030204" pitchFamily="34" charset="0"/>
              <a:cs typeface="Calibri" panose="020F0502020204030204" pitchFamily="34" charset="0"/>
            </a:rPr>
            <a:t>AGOSTO 2025</a:t>
          </a:r>
        </a:p>
      </xdr:txBody>
    </xdr:sp>
    <xdr:clientData/>
  </xdr:twoCellAnchor>
  <xdr:twoCellAnchor>
    <xdr:from>
      <xdr:col>0</xdr:col>
      <xdr:colOff>3</xdr:colOff>
      <xdr:row>2</xdr:row>
      <xdr:rowOff>95248</xdr:rowOff>
    </xdr:from>
    <xdr:to>
      <xdr:col>1</xdr:col>
      <xdr:colOff>178203</xdr:colOff>
      <xdr:row>35</xdr:row>
      <xdr:rowOff>74158</xdr:rowOff>
    </xdr:to>
    <xdr:sp macro="" textlink="Legenda!C11">
      <xdr:nvSpPr>
        <xdr:cNvPr id="11" name="CasellaDiTesto 10">
          <a:extLst>
            <a:ext uri="{FF2B5EF4-FFF2-40B4-BE49-F238E27FC236}">
              <a16:creationId xmlns:a16="http://schemas.microsoft.com/office/drawing/2014/main" id="{297A9C07-E1D3-40D3-82A9-86A59B660FAA}"/>
            </a:ext>
          </a:extLst>
        </xdr:cNvPr>
        <xdr:cNvSpPr txBox="1"/>
      </xdr:nvSpPr>
      <xdr:spPr>
        <a:xfrm rot="16200000">
          <a:off x="-2927941" y="3431406"/>
          <a:ext cx="6714446"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E8598FD-EC05-46B6-9452-64FAA67AE9FA}" type="TxLink">
            <a:rPr lang="en-US" sz="2800" b="1" i="0" u="none" strike="noStrike" baseline="0">
              <a:solidFill>
                <a:schemeClr val="bg1"/>
              </a:solidFill>
              <a:latin typeface="Calibri" panose="020F0502020204030204" pitchFamily="34" charset="0"/>
              <a:cs typeface="Calibri" panose="020F0502020204030204" pitchFamily="34" charset="0"/>
            </a:rPr>
            <a:pPr algn="l"/>
            <a:t>Regione Campania</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378280</xdr:colOff>
      <xdr:row>1</xdr:row>
      <xdr:rowOff>6805</xdr:rowOff>
    </xdr:from>
    <xdr:to>
      <xdr:col>8</xdr:col>
      <xdr:colOff>1117115</xdr:colOff>
      <xdr:row>7</xdr:row>
      <xdr:rowOff>42162</xdr:rowOff>
    </xdr:to>
    <xdr:grpSp>
      <xdr:nvGrpSpPr>
        <xdr:cNvPr id="16" name="Gruppo 15">
          <a:extLst>
            <a:ext uri="{FF2B5EF4-FFF2-40B4-BE49-F238E27FC236}">
              <a16:creationId xmlns:a16="http://schemas.microsoft.com/office/drawing/2014/main" id="{213381CF-2FF1-4AF0-9224-16DD2E080E48}"/>
            </a:ext>
          </a:extLst>
        </xdr:cNvPr>
        <xdr:cNvGrpSpPr/>
      </xdr:nvGrpSpPr>
      <xdr:grpSpPr>
        <a:xfrm>
          <a:off x="1085416" y="186256"/>
          <a:ext cx="5756986" cy="1120826"/>
          <a:chOff x="1038225" y="161925"/>
          <a:chExt cx="5610192" cy="1260000"/>
        </a:xfrm>
      </xdr:grpSpPr>
      <xdr:pic>
        <xdr:nvPicPr>
          <xdr:cNvPr id="17" name="Immagine 16" descr="Home">
            <a:extLst>
              <a:ext uri="{FF2B5EF4-FFF2-40B4-BE49-F238E27FC236}">
                <a16:creationId xmlns:a16="http://schemas.microsoft.com/office/drawing/2014/main" id="{94698445-DD17-FB84-838D-51845CECE89F}"/>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2" descr="Unioncamere: decreto Mise su riordino delle Camere di commercio | Econerre">
            <a:extLst>
              <a:ext uri="{FF2B5EF4-FFF2-40B4-BE49-F238E27FC236}">
                <a16:creationId xmlns:a16="http://schemas.microsoft.com/office/drawing/2014/main" id="{011700B7-5A46-7429-E036-D10AC34869DB}"/>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200025</xdr:colOff>
      <xdr:row>52</xdr:row>
      <xdr:rowOff>28575</xdr:rowOff>
    </xdr:from>
    <xdr:to>
      <xdr:col>9</xdr:col>
      <xdr:colOff>28236</xdr:colOff>
      <xdr:row>55</xdr:row>
      <xdr:rowOff>47925</xdr:rowOff>
    </xdr:to>
    <xdr:pic>
      <xdr:nvPicPr>
        <xdr:cNvPr id="3" name="Elemento grafico 2">
          <a:extLst>
            <a:ext uri="{FF2B5EF4-FFF2-40B4-BE49-F238E27FC236}">
              <a16:creationId xmlns:a16="http://schemas.microsoft.com/office/drawing/2014/main" id="{D00F99A3-E425-4D0D-984A-CB5AD4E4FF6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85825" y="10925175"/>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40</xdr:row>
      <xdr:rowOff>123825</xdr:rowOff>
    </xdr:from>
    <xdr:to>
      <xdr:col>9</xdr:col>
      <xdr:colOff>95251</xdr:colOff>
      <xdr:row>59</xdr:row>
      <xdr:rowOff>104776</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0.44351</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154815" y="1498601"/>
          <a:ext cx="1241612" cy="46212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27.630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0.35189</cdr:x>
      <cdr:y>0.58054</cdr:y>
    </cdr:from>
    <cdr:to>
      <cdr:x>0.64642</cdr:x>
      <cdr:y>0.69773</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45488" y="2961423"/>
          <a:ext cx="1963155" cy="59780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39</xdr:row>
      <xdr:rowOff>66672</xdr:rowOff>
    </xdr:from>
    <xdr:to>
      <xdr:col>5</xdr:col>
      <xdr:colOff>518583</xdr:colOff>
      <xdr:row>55</xdr:row>
      <xdr:rowOff>85725</xdr:rowOff>
    </xdr:to>
    <xdr:graphicFrame macro="">
      <xdr:nvGraphicFramePr>
        <xdr:cNvPr id="4" name="Grafico 3">
          <a:extLst>
            <a:ext uri="{FF2B5EF4-FFF2-40B4-BE49-F238E27FC236}">
              <a16:creationId xmlns:a16="http://schemas.microsoft.com/office/drawing/2014/main" id="{E8B8DC02-48BD-4DE8-9E0D-63A5CEE19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ColWidth="9" defaultRowHeight="16.5" x14ac:dyDescent="0.3"/>
  <cols>
    <col min="1" max="7" width="9" style="372"/>
    <col min="8" max="8" width="10.375" style="372" customWidth="1"/>
    <col min="9" max="9" width="18.25" style="372" customWidth="1"/>
    <col min="10" max="10" width="13" style="372" customWidth="1"/>
    <col min="11" max="16384" width="9" style="372"/>
  </cols>
  <sheetData/>
  <printOptions horizontalCentered="1" verticalCentered="1"/>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zoomScaleNormal="100" workbookViewId="0"/>
  </sheetViews>
  <sheetFormatPr defaultRowHeight="12.75" x14ac:dyDescent="0.2"/>
  <cols>
    <col min="1" max="1" width="49.125" style="182" customWidth="1"/>
    <col min="2" max="2" width="4.75" style="182" customWidth="1"/>
    <col min="3" max="3" width="4.5" style="182" customWidth="1"/>
    <col min="4" max="4" width="9" style="182" customWidth="1"/>
    <col min="5" max="5" width="4.375" style="182" customWidth="1"/>
    <col min="6" max="6" width="6.875" style="182" customWidth="1"/>
    <col min="7" max="7" width="7.75" style="182" customWidth="1"/>
    <col min="8" max="8" width="5.75" style="182" customWidth="1"/>
    <col min="9" max="9" width="8.5" style="182" customWidth="1"/>
    <col min="10" max="10" width="45.75" style="182" customWidth="1"/>
    <col min="11" max="11" width="6.75" style="182" customWidth="1"/>
    <col min="12" max="13" width="5.125" style="182" customWidth="1"/>
    <col min="14" max="14" width="6.125" style="182" customWidth="1"/>
    <col min="15" max="15" width="7.125" style="182" customWidth="1"/>
    <col min="16" max="16" width="5.75" style="182" customWidth="1"/>
    <col min="17" max="255" width="9" style="182"/>
    <col min="256" max="256" width="47.875" style="182" customWidth="1"/>
    <col min="257" max="257" width="11.375" style="182" customWidth="1"/>
    <col min="258" max="258" width="9.375" style="182" customWidth="1"/>
    <col min="259" max="259" width="9.25" style="182" customWidth="1"/>
    <col min="260" max="260" width="10.25" style="182" customWidth="1"/>
    <col min="261" max="261" width="9.25" style="182" customWidth="1"/>
    <col min="262" max="262" width="10.25" style="182" customWidth="1"/>
    <col min="263" max="263" width="0.875" style="182" customWidth="1"/>
    <col min="264" max="266" width="8.5" style="182" customWidth="1"/>
    <col min="267" max="267" width="8" style="182" customWidth="1"/>
    <col min="268" max="511" width="9" style="182"/>
    <col min="512" max="512" width="47.875" style="182" customWidth="1"/>
    <col min="513" max="513" width="11.375" style="182" customWidth="1"/>
    <col min="514" max="514" width="9.375" style="182" customWidth="1"/>
    <col min="515" max="515" width="9.25" style="182" customWidth="1"/>
    <col min="516" max="516" width="10.25" style="182" customWidth="1"/>
    <col min="517" max="517" width="9.25" style="182" customWidth="1"/>
    <col min="518" max="518" width="10.25" style="182" customWidth="1"/>
    <col min="519" max="519" width="0.875" style="182" customWidth="1"/>
    <col min="520" max="522" width="8.5" style="182" customWidth="1"/>
    <col min="523" max="523" width="8" style="182" customWidth="1"/>
    <col min="524" max="767" width="9" style="182"/>
    <col min="768" max="768" width="47.875" style="182" customWidth="1"/>
    <col min="769" max="769" width="11.375" style="182" customWidth="1"/>
    <col min="770" max="770" width="9.375" style="182" customWidth="1"/>
    <col min="771" max="771" width="9.25" style="182" customWidth="1"/>
    <col min="772" max="772" width="10.25" style="182" customWidth="1"/>
    <col min="773" max="773" width="9.25" style="182" customWidth="1"/>
    <col min="774" max="774" width="10.25" style="182" customWidth="1"/>
    <col min="775" max="775" width="0.875" style="182" customWidth="1"/>
    <col min="776" max="778" width="8.5" style="182" customWidth="1"/>
    <col min="779" max="779" width="8" style="182" customWidth="1"/>
    <col min="780" max="1023" width="9" style="182"/>
    <col min="1024" max="1024" width="47.875" style="182" customWidth="1"/>
    <col min="1025" max="1025" width="11.375" style="182" customWidth="1"/>
    <col min="1026" max="1026" width="9.375" style="182" customWidth="1"/>
    <col min="1027" max="1027" width="9.25" style="182" customWidth="1"/>
    <col min="1028" max="1028" width="10.25" style="182" customWidth="1"/>
    <col min="1029" max="1029" width="9.25" style="182" customWidth="1"/>
    <col min="1030" max="1030" width="10.25" style="182" customWidth="1"/>
    <col min="1031" max="1031" width="0.875" style="182" customWidth="1"/>
    <col min="1032" max="1034" width="8.5" style="182" customWidth="1"/>
    <col min="1035" max="1035" width="8" style="182" customWidth="1"/>
    <col min="1036" max="1279" width="9" style="182"/>
    <col min="1280" max="1280" width="47.875" style="182" customWidth="1"/>
    <col min="1281" max="1281" width="11.375" style="182" customWidth="1"/>
    <col min="1282" max="1282" width="9.375" style="182" customWidth="1"/>
    <col min="1283" max="1283" width="9.25" style="182" customWidth="1"/>
    <col min="1284" max="1284" width="10.25" style="182" customWidth="1"/>
    <col min="1285" max="1285" width="9.25" style="182" customWidth="1"/>
    <col min="1286" max="1286" width="10.25" style="182" customWidth="1"/>
    <col min="1287" max="1287" width="0.875" style="182" customWidth="1"/>
    <col min="1288" max="1290" width="8.5" style="182" customWidth="1"/>
    <col min="1291" max="1291" width="8" style="182" customWidth="1"/>
    <col min="1292" max="1535" width="9" style="182"/>
    <col min="1536" max="1536" width="47.875" style="182" customWidth="1"/>
    <col min="1537" max="1537" width="11.375" style="182" customWidth="1"/>
    <col min="1538" max="1538" width="9.375" style="182" customWidth="1"/>
    <col min="1539" max="1539" width="9.25" style="182" customWidth="1"/>
    <col min="1540" max="1540" width="10.25" style="182" customWidth="1"/>
    <col min="1541" max="1541" width="9.25" style="182" customWidth="1"/>
    <col min="1542" max="1542" width="10.25" style="182" customWidth="1"/>
    <col min="1543" max="1543" width="0.875" style="182" customWidth="1"/>
    <col min="1544" max="1546" width="8.5" style="182" customWidth="1"/>
    <col min="1547" max="1547" width="8" style="182" customWidth="1"/>
    <col min="1548" max="1791" width="9" style="182"/>
    <col min="1792" max="1792" width="47.875" style="182" customWidth="1"/>
    <col min="1793" max="1793" width="11.375" style="182" customWidth="1"/>
    <col min="1794" max="1794" width="9.375" style="182" customWidth="1"/>
    <col min="1795" max="1795" width="9.25" style="182" customWidth="1"/>
    <col min="1796" max="1796" width="10.25" style="182" customWidth="1"/>
    <col min="1797" max="1797" width="9.25" style="182" customWidth="1"/>
    <col min="1798" max="1798" width="10.25" style="182" customWidth="1"/>
    <col min="1799" max="1799" width="0.875" style="182" customWidth="1"/>
    <col min="1800" max="1802" width="8.5" style="182" customWidth="1"/>
    <col min="1803" max="1803" width="8" style="182" customWidth="1"/>
    <col min="1804" max="2047" width="9" style="182"/>
    <col min="2048" max="2048" width="47.875" style="182" customWidth="1"/>
    <col min="2049" max="2049" width="11.375" style="182" customWidth="1"/>
    <col min="2050" max="2050" width="9.375" style="182" customWidth="1"/>
    <col min="2051" max="2051" width="9.25" style="182" customWidth="1"/>
    <col min="2052" max="2052" width="10.25" style="182" customWidth="1"/>
    <col min="2053" max="2053" width="9.25" style="182" customWidth="1"/>
    <col min="2054" max="2054" width="10.25" style="182" customWidth="1"/>
    <col min="2055" max="2055" width="0.875" style="182" customWidth="1"/>
    <col min="2056" max="2058" width="8.5" style="182" customWidth="1"/>
    <col min="2059" max="2059" width="8" style="182" customWidth="1"/>
    <col min="2060" max="2303" width="9" style="182"/>
    <col min="2304" max="2304" width="47.875" style="182" customWidth="1"/>
    <col min="2305" max="2305" width="11.375" style="182" customWidth="1"/>
    <col min="2306" max="2306" width="9.375" style="182" customWidth="1"/>
    <col min="2307" max="2307" width="9.25" style="182" customWidth="1"/>
    <col min="2308" max="2308" width="10.25" style="182" customWidth="1"/>
    <col min="2309" max="2309" width="9.25" style="182" customWidth="1"/>
    <col min="2310" max="2310" width="10.25" style="182" customWidth="1"/>
    <col min="2311" max="2311" width="0.875" style="182" customWidth="1"/>
    <col min="2312" max="2314" width="8.5" style="182" customWidth="1"/>
    <col min="2315" max="2315" width="8" style="182" customWidth="1"/>
    <col min="2316" max="2559" width="9" style="182"/>
    <col min="2560" max="2560" width="47.875" style="182" customWidth="1"/>
    <col min="2561" max="2561" width="11.375" style="182" customWidth="1"/>
    <col min="2562" max="2562" width="9.375" style="182" customWidth="1"/>
    <col min="2563" max="2563" width="9.25" style="182" customWidth="1"/>
    <col min="2564" max="2564" width="10.25" style="182" customWidth="1"/>
    <col min="2565" max="2565" width="9.25" style="182" customWidth="1"/>
    <col min="2566" max="2566" width="10.25" style="182" customWidth="1"/>
    <col min="2567" max="2567" width="0.875" style="182" customWidth="1"/>
    <col min="2568" max="2570" width="8.5" style="182" customWidth="1"/>
    <col min="2571" max="2571" width="8" style="182" customWidth="1"/>
    <col min="2572" max="2815" width="9" style="182"/>
    <col min="2816" max="2816" width="47.875" style="182" customWidth="1"/>
    <col min="2817" max="2817" width="11.375" style="182" customWidth="1"/>
    <col min="2818" max="2818" width="9.375" style="182" customWidth="1"/>
    <col min="2819" max="2819" width="9.25" style="182" customWidth="1"/>
    <col min="2820" max="2820" width="10.25" style="182" customWidth="1"/>
    <col min="2821" max="2821" width="9.25" style="182" customWidth="1"/>
    <col min="2822" max="2822" width="10.25" style="182" customWidth="1"/>
    <col min="2823" max="2823" width="0.875" style="182" customWidth="1"/>
    <col min="2824" max="2826" width="8.5" style="182" customWidth="1"/>
    <col min="2827" max="2827" width="8" style="182" customWidth="1"/>
    <col min="2828" max="3071" width="9" style="182"/>
    <col min="3072" max="3072" width="47.875" style="182" customWidth="1"/>
    <col min="3073" max="3073" width="11.375" style="182" customWidth="1"/>
    <col min="3074" max="3074" width="9.375" style="182" customWidth="1"/>
    <col min="3075" max="3075" width="9.25" style="182" customWidth="1"/>
    <col min="3076" max="3076" width="10.25" style="182" customWidth="1"/>
    <col min="3077" max="3077" width="9.25" style="182" customWidth="1"/>
    <col min="3078" max="3078" width="10.25" style="182" customWidth="1"/>
    <col min="3079" max="3079" width="0.875" style="182" customWidth="1"/>
    <col min="3080" max="3082" width="8.5" style="182" customWidth="1"/>
    <col min="3083" max="3083" width="8" style="182" customWidth="1"/>
    <col min="3084" max="3327" width="9" style="182"/>
    <col min="3328" max="3328" width="47.875" style="182" customWidth="1"/>
    <col min="3329" max="3329" width="11.375" style="182" customWidth="1"/>
    <col min="3330" max="3330" width="9.375" style="182" customWidth="1"/>
    <col min="3331" max="3331" width="9.25" style="182" customWidth="1"/>
    <col min="3332" max="3332" width="10.25" style="182" customWidth="1"/>
    <col min="3333" max="3333" width="9.25" style="182" customWidth="1"/>
    <col min="3334" max="3334" width="10.25" style="182" customWidth="1"/>
    <col min="3335" max="3335" width="0.875" style="182" customWidth="1"/>
    <col min="3336" max="3338" width="8.5" style="182" customWidth="1"/>
    <col min="3339" max="3339" width="8" style="182" customWidth="1"/>
    <col min="3340" max="3583" width="9" style="182"/>
    <col min="3584" max="3584" width="47.875" style="182" customWidth="1"/>
    <col min="3585" max="3585" width="11.375" style="182" customWidth="1"/>
    <col min="3586" max="3586" width="9.375" style="182" customWidth="1"/>
    <col min="3587" max="3587" width="9.25" style="182" customWidth="1"/>
    <col min="3588" max="3588" width="10.25" style="182" customWidth="1"/>
    <col min="3589" max="3589" width="9.25" style="182" customWidth="1"/>
    <col min="3590" max="3590" width="10.25" style="182" customWidth="1"/>
    <col min="3591" max="3591" width="0.875" style="182" customWidth="1"/>
    <col min="3592" max="3594" width="8.5" style="182" customWidth="1"/>
    <col min="3595" max="3595" width="8" style="182" customWidth="1"/>
    <col min="3596" max="3839" width="9" style="182"/>
    <col min="3840" max="3840" width="47.875" style="182" customWidth="1"/>
    <col min="3841" max="3841" width="11.375" style="182" customWidth="1"/>
    <col min="3842" max="3842" width="9.375" style="182" customWidth="1"/>
    <col min="3843" max="3843" width="9.25" style="182" customWidth="1"/>
    <col min="3844" max="3844" width="10.25" style="182" customWidth="1"/>
    <col min="3845" max="3845" width="9.25" style="182" customWidth="1"/>
    <col min="3846" max="3846" width="10.25" style="182" customWidth="1"/>
    <col min="3847" max="3847" width="0.875" style="182" customWidth="1"/>
    <col min="3848" max="3850" width="8.5" style="182" customWidth="1"/>
    <col min="3851" max="3851" width="8" style="182" customWidth="1"/>
    <col min="3852" max="4095" width="9" style="182"/>
    <col min="4096" max="4096" width="47.875" style="182" customWidth="1"/>
    <col min="4097" max="4097" width="11.375" style="182" customWidth="1"/>
    <col min="4098" max="4098" width="9.375" style="182" customWidth="1"/>
    <col min="4099" max="4099" width="9.25" style="182" customWidth="1"/>
    <col min="4100" max="4100" width="10.25" style="182" customWidth="1"/>
    <col min="4101" max="4101" width="9.25" style="182" customWidth="1"/>
    <col min="4102" max="4102" width="10.25" style="182" customWidth="1"/>
    <col min="4103" max="4103" width="0.875" style="182" customWidth="1"/>
    <col min="4104" max="4106" width="8.5" style="182" customWidth="1"/>
    <col min="4107" max="4107" width="8" style="182" customWidth="1"/>
    <col min="4108" max="4351" width="9" style="182"/>
    <col min="4352" max="4352" width="47.875" style="182" customWidth="1"/>
    <col min="4353" max="4353" width="11.375" style="182" customWidth="1"/>
    <col min="4354" max="4354" width="9.375" style="182" customWidth="1"/>
    <col min="4355" max="4355" width="9.25" style="182" customWidth="1"/>
    <col min="4356" max="4356" width="10.25" style="182" customWidth="1"/>
    <col min="4357" max="4357" width="9.25" style="182" customWidth="1"/>
    <col min="4358" max="4358" width="10.25" style="182" customWidth="1"/>
    <col min="4359" max="4359" width="0.875" style="182" customWidth="1"/>
    <col min="4360" max="4362" width="8.5" style="182" customWidth="1"/>
    <col min="4363" max="4363" width="8" style="182" customWidth="1"/>
    <col min="4364" max="4607" width="9" style="182"/>
    <col min="4608" max="4608" width="47.875" style="182" customWidth="1"/>
    <col min="4609" max="4609" width="11.375" style="182" customWidth="1"/>
    <col min="4610" max="4610" width="9.375" style="182" customWidth="1"/>
    <col min="4611" max="4611" width="9.25" style="182" customWidth="1"/>
    <col min="4612" max="4612" width="10.25" style="182" customWidth="1"/>
    <col min="4613" max="4613" width="9.25" style="182" customWidth="1"/>
    <col min="4614" max="4614" width="10.25" style="182" customWidth="1"/>
    <col min="4615" max="4615" width="0.875" style="182" customWidth="1"/>
    <col min="4616" max="4618" width="8.5" style="182" customWidth="1"/>
    <col min="4619" max="4619" width="8" style="182" customWidth="1"/>
    <col min="4620" max="4863" width="9" style="182"/>
    <col min="4864" max="4864" width="47.875" style="182" customWidth="1"/>
    <col min="4865" max="4865" width="11.375" style="182" customWidth="1"/>
    <col min="4866" max="4866" width="9.375" style="182" customWidth="1"/>
    <col min="4867" max="4867" width="9.25" style="182" customWidth="1"/>
    <col min="4868" max="4868" width="10.25" style="182" customWidth="1"/>
    <col min="4869" max="4869" width="9.25" style="182" customWidth="1"/>
    <col min="4870" max="4870" width="10.25" style="182" customWidth="1"/>
    <col min="4871" max="4871" width="0.875" style="182" customWidth="1"/>
    <col min="4872" max="4874" width="8.5" style="182" customWidth="1"/>
    <col min="4875" max="4875" width="8" style="182" customWidth="1"/>
    <col min="4876" max="5119" width="9" style="182"/>
    <col min="5120" max="5120" width="47.875" style="182" customWidth="1"/>
    <col min="5121" max="5121" width="11.375" style="182" customWidth="1"/>
    <col min="5122" max="5122" width="9.375" style="182" customWidth="1"/>
    <col min="5123" max="5123" width="9.25" style="182" customWidth="1"/>
    <col min="5124" max="5124" width="10.25" style="182" customWidth="1"/>
    <col min="5125" max="5125" width="9.25" style="182" customWidth="1"/>
    <col min="5126" max="5126" width="10.25" style="182" customWidth="1"/>
    <col min="5127" max="5127" width="0.875" style="182" customWidth="1"/>
    <col min="5128" max="5130" width="8.5" style="182" customWidth="1"/>
    <col min="5131" max="5131" width="8" style="182" customWidth="1"/>
    <col min="5132" max="5375" width="9" style="182"/>
    <col min="5376" max="5376" width="47.875" style="182" customWidth="1"/>
    <col min="5377" max="5377" width="11.375" style="182" customWidth="1"/>
    <col min="5378" max="5378" width="9.375" style="182" customWidth="1"/>
    <col min="5379" max="5379" width="9.25" style="182" customWidth="1"/>
    <col min="5380" max="5380" width="10.25" style="182" customWidth="1"/>
    <col min="5381" max="5381" width="9.25" style="182" customWidth="1"/>
    <col min="5382" max="5382" width="10.25" style="182" customWidth="1"/>
    <col min="5383" max="5383" width="0.875" style="182" customWidth="1"/>
    <col min="5384" max="5386" width="8.5" style="182" customWidth="1"/>
    <col min="5387" max="5387" width="8" style="182" customWidth="1"/>
    <col min="5388" max="5631" width="9" style="182"/>
    <col min="5632" max="5632" width="47.875" style="182" customWidth="1"/>
    <col min="5633" max="5633" width="11.375" style="182" customWidth="1"/>
    <col min="5634" max="5634" width="9.375" style="182" customWidth="1"/>
    <col min="5635" max="5635" width="9.25" style="182" customWidth="1"/>
    <col min="5636" max="5636" width="10.25" style="182" customWidth="1"/>
    <col min="5637" max="5637" width="9.25" style="182" customWidth="1"/>
    <col min="5638" max="5638" width="10.25" style="182" customWidth="1"/>
    <col min="5639" max="5639" width="0.875" style="182" customWidth="1"/>
    <col min="5640" max="5642" width="8.5" style="182" customWidth="1"/>
    <col min="5643" max="5643" width="8" style="182" customWidth="1"/>
    <col min="5644" max="5887" width="9" style="182"/>
    <col min="5888" max="5888" width="47.875" style="182" customWidth="1"/>
    <col min="5889" max="5889" width="11.375" style="182" customWidth="1"/>
    <col min="5890" max="5890" width="9.375" style="182" customWidth="1"/>
    <col min="5891" max="5891" width="9.25" style="182" customWidth="1"/>
    <col min="5892" max="5892" width="10.25" style="182" customWidth="1"/>
    <col min="5893" max="5893" width="9.25" style="182" customWidth="1"/>
    <col min="5894" max="5894" width="10.25" style="182" customWidth="1"/>
    <col min="5895" max="5895" width="0.875" style="182" customWidth="1"/>
    <col min="5896" max="5898" width="8.5" style="182" customWidth="1"/>
    <col min="5899" max="5899" width="8" style="182" customWidth="1"/>
    <col min="5900" max="6143" width="9" style="182"/>
    <col min="6144" max="6144" width="47.875" style="182" customWidth="1"/>
    <col min="6145" max="6145" width="11.375" style="182" customWidth="1"/>
    <col min="6146" max="6146" width="9.375" style="182" customWidth="1"/>
    <col min="6147" max="6147" width="9.25" style="182" customWidth="1"/>
    <col min="6148" max="6148" width="10.25" style="182" customWidth="1"/>
    <col min="6149" max="6149" width="9.25" style="182" customWidth="1"/>
    <col min="6150" max="6150" width="10.25" style="182" customWidth="1"/>
    <col min="6151" max="6151" width="0.875" style="182" customWidth="1"/>
    <col min="6152" max="6154" width="8.5" style="182" customWidth="1"/>
    <col min="6155" max="6155" width="8" style="182" customWidth="1"/>
    <col min="6156" max="6399" width="9" style="182"/>
    <col min="6400" max="6400" width="47.875" style="182" customWidth="1"/>
    <col min="6401" max="6401" width="11.375" style="182" customWidth="1"/>
    <col min="6402" max="6402" width="9.375" style="182" customWidth="1"/>
    <col min="6403" max="6403" width="9.25" style="182" customWidth="1"/>
    <col min="6404" max="6404" width="10.25" style="182" customWidth="1"/>
    <col min="6405" max="6405" width="9.25" style="182" customWidth="1"/>
    <col min="6406" max="6406" width="10.25" style="182" customWidth="1"/>
    <col min="6407" max="6407" width="0.875" style="182" customWidth="1"/>
    <col min="6408" max="6410" width="8.5" style="182" customWidth="1"/>
    <col min="6411" max="6411" width="8" style="182" customWidth="1"/>
    <col min="6412" max="6655" width="9" style="182"/>
    <col min="6656" max="6656" width="47.875" style="182" customWidth="1"/>
    <col min="6657" max="6657" width="11.375" style="182" customWidth="1"/>
    <col min="6658" max="6658" width="9.375" style="182" customWidth="1"/>
    <col min="6659" max="6659" width="9.25" style="182" customWidth="1"/>
    <col min="6660" max="6660" width="10.25" style="182" customWidth="1"/>
    <col min="6661" max="6661" width="9.25" style="182" customWidth="1"/>
    <col min="6662" max="6662" width="10.25" style="182" customWidth="1"/>
    <col min="6663" max="6663" width="0.875" style="182" customWidth="1"/>
    <col min="6664" max="6666" width="8.5" style="182" customWidth="1"/>
    <col min="6667" max="6667" width="8" style="182" customWidth="1"/>
    <col min="6668" max="6911" width="9" style="182"/>
    <col min="6912" max="6912" width="47.875" style="182" customWidth="1"/>
    <col min="6913" max="6913" width="11.375" style="182" customWidth="1"/>
    <col min="6914" max="6914" width="9.375" style="182" customWidth="1"/>
    <col min="6915" max="6915" width="9.25" style="182" customWidth="1"/>
    <col min="6916" max="6916" width="10.25" style="182" customWidth="1"/>
    <col min="6917" max="6917" width="9.25" style="182" customWidth="1"/>
    <col min="6918" max="6918" width="10.25" style="182" customWidth="1"/>
    <col min="6919" max="6919" width="0.875" style="182" customWidth="1"/>
    <col min="6920" max="6922" width="8.5" style="182" customWidth="1"/>
    <col min="6923" max="6923" width="8" style="182" customWidth="1"/>
    <col min="6924" max="7167" width="9" style="182"/>
    <col min="7168" max="7168" width="47.875" style="182" customWidth="1"/>
    <col min="7169" max="7169" width="11.375" style="182" customWidth="1"/>
    <col min="7170" max="7170" width="9.375" style="182" customWidth="1"/>
    <col min="7171" max="7171" width="9.25" style="182" customWidth="1"/>
    <col min="7172" max="7172" width="10.25" style="182" customWidth="1"/>
    <col min="7173" max="7173" width="9.25" style="182" customWidth="1"/>
    <col min="7174" max="7174" width="10.25" style="182" customWidth="1"/>
    <col min="7175" max="7175" width="0.875" style="182" customWidth="1"/>
    <col min="7176" max="7178" width="8.5" style="182" customWidth="1"/>
    <col min="7179" max="7179" width="8" style="182" customWidth="1"/>
    <col min="7180" max="7423" width="9" style="182"/>
    <col min="7424" max="7424" width="47.875" style="182" customWidth="1"/>
    <col min="7425" max="7425" width="11.375" style="182" customWidth="1"/>
    <col min="7426" max="7426" width="9.375" style="182" customWidth="1"/>
    <col min="7427" max="7427" width="9.25" style="182" customWidth="1"/>
    <col min="7428" max="7428" width="10.25" style="182" customWidth="1"/>
    <col min="7429" max="7429" width="9.25" style="182" customWidth="1"/>
    <col min="7430" max="7430" width="10.25" style="182" customWidth="1"/>
    <col min="7431" max="7431" width="0.875" style="182" customWidth="1"/>
    <col min="7432" max="7434" width="8.5" style="182" customWidth="1"/>
    <col min="7435" max="7435" width="8" style="182" customWidth="1"/>
    <col min="7436" max="7679" width="9" style="182"/>
    <col min="7680" max="7680" width="47.875" style="182" customWidth="1"/>
    <col min="7681" max="7681" width="11.375" style="182" customWidth="1"/>
    <col min="7682" max="7682" width="9.375" style="182" customWidth="1"/>
    <col min="7683" max="7683" width="9.25" style="182" customWidth="1"/>
    <col min="7684" max="7684" width="10.25" style="182" customWidth="1"/>
    <col min="7685" max="7685" width="9.25" style="182" customWidth="1"/>
    <col min="7686" max="7686" width="10.25" style="182" customWidth="1"/>
    <col min="7687" max="7687" width="0.875" style="182" customWidth="1"/>
    <col min="7688" max="7690" width="8.5" style="182" customWidth="1"/>
    <col min="7691" max="7691" width="8" style="182" customWidth="1"/>
    <col min="7692" max="7935" width="9" style="182"/>
    <col min="7936" max="7936" width="47.875" style="182" customWidth="1"/>
    <col min="7937" max="7937" width="11.375" style="182" customWidth="1"/>
    <col min="7938" max="7938" width="9.375" style="182" customWidth="1"/>
    <col min="7939" max="7939" width="9.25" style="182" customWidth="1"/>
    <col min="7940" max="7940" width="10.25" style="182" customWidth="1"/>
    <col min="7941" max="7941" width="9.25" style="182" customWidth="1"/>
    <col min="7942" max="7942" width="10.25" style="182" customWidth="1"/>
    <col min="7943" max="7943" width="0.875" style="182" customWidth="1"/>
    <col min="7944" max="7946" width="8.5" style="182" customWidth="1"/>
    <col min="7947" max="7947" width="8" style="182" customWidth="1"/>
    <col min="7948" max="8191" width="9" style="182"/>
    <col min="8192" max="8192" width="47.875" style="182" customWidth="1"/>
    <col min="8193" max="8193" width="11.375" style="182" customWidth="1"/>
    <col min="8194" max="8194" width="9.375" style="182" customWidth="1"/>
    <col min="8195" max="8195" width="9.25" style="182" customWidth="1"/>
    <col min="8196" max="8196" width="10.25" style="182" customWidth="1"/>
    <col min="8197" max="8197" width="9.25" style="182" customWidth="1"/>
    <col min="8198" max="8198" width="10.25" style="182" customWidth="1"/>
    <col min="8199" max="8199" width="0.875" style="182" customWidth="1"/>
    <col min="8200" max="8202" width="8.5" style="182" customWidth="1"/>
    <col min="8203" max="8203" width="8" style="182" customWidth="1"/>
    <col min="8204" max="8447" width="9" style="182"/>
    <col min="8448" max="8448" width="47.875" style="182" customWidth="1"/>
    <col min="8449" max="8449" width="11.375" style="182" customWidth="1"/>
    <col min="8450" max="8450" width="9.375" style="182" customWidth="1"/>
    <col min="8451" max="8451" width="9.25" style="182" customWidth="1"/>
    <col min="8452" max="8452" width="10.25" style="182" customWidth="1"/>
    <col min="8453" max="8453" width="9.25" style="182" customWidth="1"/>
    <col min="8454" max="8454" width="10.25" style="182" customWidth="1"/>
    <col min="8455" max="8455" width="0.875" style="182" customWidth="1"/>
    <col min="8456" max="8458" width="8.5" style="182" customWidth="1"/>
    <col min="8459" max="8459" width="8" style="182" customWidth="1"/>
    <col min="8460" max="8703" width="9" style="182"/>
    <col min="8704" max="8704" width="47.875" style="182" customWidth="1"/>
    <col min="8705" max="8705" width="11.375" style="182" customWidth="1"/>
    <col min="8706" max="8706" width="9.375" style="182" customWidth="1"/>
    <col min="8707" max="8707" width="9.25" style="182" customWidth="1"/>
    <col min="8708" max="8708" width="10.25" style="182" customWidth="1"/>
    <col min="8709" max="8709" width="9.25" style="182" customWidth="1"/>
    <col min="8710" max="8710" width="10.25" style="182" customWidth="1"/>
    <col min="8711" max="8711" width="0.875" style="182" customWidth="1"/>
    <col min="8712" max="8714" width="8.5" style="182" customWidth="1"/>
    <col min="8715" max="8715" width="8" style="182" customWidth="1"/>
    <col min="8716" max="8959" width="9" style="182"/>
    <col min="8960" max="8960" width="47.875" style="182" customWidth="1"/>
    <col min="8961" max="8961" width="11.375" style="182" customWidth="1"/>
    <col min="8962" max="8962" width="9.375" style="182" customWidth="1"/>
    <col min="8963" max="8963" width="9.25" style="182" customWidth="1"/>
    <col min="8964" max="8964" width="10.25" style="182" customWidth="1"/>
    <col min="8965" max="8965" width="9.25" style="182" customWidth="1"/>
    <col min="8966" max="8966" width="10.25" style="182" customWidth="1"/>
    <col min="8967" max="8967" width="0.875" style="182" customWidth="1"/>
    <col min="8968" max="8970" width="8.5" style="182" customWidth="1"/>
    <col min="8971" max="8971" width="8" style="182" customWidth="1"/>
    <col min="8972" max="9215" width="9" style="182"/>
    <col min="9216" max="9216" width="47.875" style="182" customWidth="1"/>
    <col min="9217" max="9217" width="11.375" style="182" customWidth="1"/>
    <col min="9218" max="9218" width="9.375" style="182" customWidth="1"/>
    <col min="9219" max="9219" width="9.25" style="182" customWidth="1"/>
    <col min="9220" max="9220" width="10.25" style="182" customWidth="1"/>
    <col min="9221" max="9221" width="9.25" style="182" customWidth="1"/>
    <col min="9222" max="9222" width="10.25" style="182" customWidth="1"/>
    <col min="9223" max="9223" width="0.875" style="182" customWidth="1"/>
    <col min="9224" max="9226" width="8.5" style="182" customWidth="1"/>
    <col min="9227" max="9227" width="8" style="182" customWidth="1"/>
    <col min="9228" max="9471" width="9" style="182"/>
    <col min="9472" max="9472" width="47.875" style="182" customWidth="1"/>
    <col min="9473" max="9473" width="11.375" style="182" customWidth="1"/>
    <col min="9474" max="9474" width="9.375" style="182" customWidth="1"/>
    <col min="9475" max="9475" width="9.25" style="182" customWidth="1"/>
    <col min="9476" max="9476" width="10.25" style="182" customWidth="1"/>
    <col min="9477" max="9477" width="9.25" style="182" customWidth="1"/>
    <col min="9478" max="9478" width="10.25" style="182" customWidth="1"/>
    <col min="9479" max="9479" width="0.875" style="182" customWidth="1"/>
    <col min="9480" max="9482" width="8.5" style="182" customWidth="1"/>
    <col min="9483" max="9483" width="8" style="182" customWidth="1"/>
    <col min="9484" max="9727" width="9" style="182"/>
    <col min="9728" max="9728" width="47.875" style="182" customWidth="1"/>
    <col min="9729" max="9729" width="11.375" style="182" customWidth="1"/>
    <col min="9730" max="9730" width="9.375" style="182" customWidth="1"/>
    <col min="9731" max="9731" width="9.25" style="182" customWidth="1"/>
    <col min="9732" max="9732" width="10.25" style="182" customWidth="1"/>
    <col min="9733" max="9733" width="9.25" style="182" customWidth="1"/>
    <col min="9734" max="9734" width="10.25" style="182" customWidth="1"/>
    <col min="9735" max="9735" width="0.875" style="182" customWidth="1"/>
    <col min="9736" max="9738" width="8.5" style="182" customWidth="1"/>
    <col min="9739" max="9739" width="8" style="182" customWidth="1"/>
    <col min="9740" max="9983" width="9" style="182"/>
    <col min="9984" max="9984" width="47.875" style="182" customWidth="1"/>
    <col min="9985" max="9985" width="11.375" style="182" customWidth="1"/>
    <col min="9986" max="9986" width="9.375" style="182" customWidth="1"/>
    <col min="9987" max="9987" width="9.25" style="182" customWidth="1"/>
    <col min="9988" max="9988" width="10.25" style="182" customWidth="1"/>
    <col min="9989" max="9989" width="9.25" style="182" customWidth="1"/>
    <col min="9990" max="9990" width="10.25" style="182" customWidth="1"/>
    <col min="9991" max="9991" width="0.875" style="182" customWidth="1"/>
    <col min="9992" max="9994" width="8.5" style="182" customWidth="1"/>
    <col min="9995" max="9995" width="8" style="182" customWidth="1"/>
    <col min="9996" max="10239" width="9" style="182"/>
    <col min="10240" max="10240" width="47.875" style="182" customWidth="1"/>
    <col min="10241" max="10241" width="11.375" style="182" customWidth="1"/>
    <col min="10242" max="10242" width="9.375" style="182" customWidth="1"/>
    <col min="10243" max="10243" width="9.25" style="182" customWidth="1"/>
    <col min="10244" max="10244" width="10.25" style="182" customWidth="1"/>
    <col min="10245" max="10245" width="9.25" style="182" customWidth="1"/>
    <col min="10246" max="10246" width="10.25" style="182" customWidth="1"/>
    <col min="10247" max="10247" width="0.875" style="182" customWidth="1"/>
    <col min="10248" max="10250" width="8.5" style="182" customWidth="1"/>
    <col min="10251" max="10251" width="8" style="182" customWidth="1"/>
    <col min="10252" max="10495" width="9" style="182"/>
    <col min="10496" max="10496" width="47.875" style="182" customWidth="1"/>
    <col min="10497" max="10497" width="11.375" style="182" customWidth="1"/>
    <col min="10498" max="10498" width="9.375" style="182" customWidth="1"/>
    <col min="10499" max="10499" width="9.25" style="182" customWidth="1"/>
    <col min="10500" max="10500" width="10.25" style="182" customWidth="1"/>
    <col min="10501" max="10501" width="9.25" style="182" customWidth="1"/>
    <col min="10502" max="10502" width="10.25" style="182" customWidth="1"/>
    <col min="10503" max="10503" width="0.875" style="182" customWidth="1"/>
    <col min="10504" max="10506" width="8.5" style="182" customWidth="1"/>
    <col min="10507" max="10507" width="8" style="182" customWidth="1"/>
    <col min="10508" max="10751" width="9" style="182"/>
    <col min="10752" max="10752" width="47.875" style="182" customWidth="1"/>
    <col min="10753" max="10753" width="11.375" style="182" customWidth="1"/>
    <col min="10754" max="10754" width="9.375" style="182" customWidth="1"/>
    <col min="10755" max="10755" width="9.25" style="182" customWidth="1"/>
    <col min="10756" max="10756" width="10.25" style="182" customWidth="1"/>
    <col min="10757" max="10757" width="9.25" style="182" customWidth="1"/>
    <col min="10758" max="10758" width="10.25" style="182" customWidth="1"/>
    <col min="10759" max="10759" width="0.875" style="182" customWidth="1"/>
    <col min="10760" max="10762" width="8.5" style="182" customWidth="1"/>
    <col min="10763" max="10763" width="8" style="182" customWidth="1"/>
    <col min="10764" max="11007" width="9" style="182"/>
    <col min="11008" max="11008" width="47.875" style="182" customWidth="1"/>
    <col min="11009" max="11009" width="11.375" style="182" customWidth="1"/>
    <col min="11010" max="11010" width="9.375" style="182" customWidth="1"/>
    <col min="11011" max="11011" width="9.25" style="182" customWidth="1"/>
    <col min="11012" max="11012" width="10.25" style="182" customWidth="1"/>
    <col min="11013" max="11013" width="9.25" style="182" customWidth="1"/>
    <col min="11014" max="11014" width="10.25" style="182" customWidth="1"/>
    <col min="11015" max="11015" width="0.875" style="182" customWidth="1"/>
    <col min="11016" max="11018" width="8.5" style="182" customWidth="1"/>
    <col min="11019" max="11019" width="8" style="182" customWidth="1"/>
    <col min="11020" max="11263" width="9" style="182"/>
    <col min="11264" max="11264" width="47.875" style="182" customWidth="1"/>
    <col min="11265" max="11265" width="11.375" style="182" customWidth="1"/>
    <col min="11266" max="11266" width="9.375" style="182" customWidth="1"/>
    <col min="11267" max="11267" width="9.25" style="182" customWidth="1"/>
    <col min="11268" max="11268" width="10.25" style="182" customWidth="1"/>
    <col min="11269" max="11269" width="9.25" style="182" customWidth="1"/>
    <col min="11270" max="11270" width="10.25" style="182" customWidth="1"/>
    <col min="11271" max="11271" width="0.875" style="182" customWidth="1"/>
    <col min="11272" max="11274" width="8.5" style="182" customWidth="1"/>
    <col min="11275" max="11275" width="8" style="182" customWidth="1"/>
    <col min="11276" max="11519" width="9" style="182"/>
    <col min="11520" max="11520" width="47.875" style="182" customWidth="1"/>
    <col min="11521" max="11521" width="11.375" style="182" customWidth="1"/>
    <col min="11522" max="11522" width="9.375" style="182" customWidth="1"/>
    <col min="11523" max="11523" width="9.25" style="182" customWidth="1"/>
    <col min="11524" max="11524" width="10.25" style="182" customWidth="1"/>
    <col min="11525" max="11525" width="9.25" style="182" customWidth="1"/>
    <col min="11526" max="11526" width="10.25" style="182" customWidth="1"/>
    <col min="11527" max="11527" width="0.875" style="182" customWidth="1"/>
    <col min="11528" max="11530" width="8.5" style="182" customWidth="1"/>
    <col min="11531" max="11531" width="8" style="182" customWidth="1"/>
    <col min="11532" max="11775" width="9" style="182"/>
    <col min="11776" max="11776" width="47.875" style="182" customWidth="1"/>
    <col min="11777" max="11777" width="11.375" style="182" customWidth="1"/>
    <col min="11778" max="11778" width="9.375" style="182" customWidth="1"/>
    <col min="11779" max="11779" width="9.25" style="182" customWidth="1"/>
    <col min="11780" max="11780" width="10.25" style="182" customWidth="1"/>
    <col min="11781" max="11781" width="9.25" style="182" customWidth="1"/>
    <col min="11782" max="11782" width="10.25" style="182" customWidth="1"/>
    <col min="11783" max="11783" width="0.875" style="182" customWidth="1"/>
    <col min="11784" max="11786" width="8.5" style="182" customWidth="1"/>
    <col min="11787" max="11787" width="8" style="182" customWidth="1"/>
    <col min="11788" max="12031" width="9" style="182"/>
    <col min="12032" max="12032" width="47.875" style="182" customWidth="1"/>
    <col min="12033" max="12033" width="11.375" style="182" customWidth="1"/>
    <col min="12034" max="12034" width="9.375" style="182" customWidth="1"/>
    <col min="12035" max="12035" width="9.25" style="182" customWidth="1"/>
    <col min="12036" max="12036" width="10.25" style="182" customWidth="1"/>
    <col min="12037" max="12037" width="9.25" style="182" customWidth="1"/>
    <col min="12038" max="12038" width="10.25" style="182" customWidth="1"/>
    <col min="12039" max="12039" width="0.875" style="182" customWidth="1"/>
    <col min="12040" max="12042" width="8.5" style="182" customWidth="1"/>
    <col min="12043" max="12043" width="8" style="182" customWidth="1"/>
    <col min="12044" max="12287" width="9" style="182"/>
    <col min="12288" max="12288" width="47.875" style="182" customWidth="1"/>
    <col min="12289" max="12289" width="11.375" style="182" customWidth="1"/>
    <col min="12290" max="12290" width="9.375" style="182" customWidth="1"/>
    <col min="12291" max="12291" width="9.25" style="182" customWidth="1"/>
    <col min="12292" max="12292" width="10.25" style="182" customWidth="1"/>
    <col min="12293" max="12293" width="9.25" style="182" customWidth="1"/>
    <col min="12294" max="12294" width="10.25" style="182" customWidth="1"/>
    <col min="12295" max="12295" width="0.875" style="182" customWidth="1"/>
    <col min="12296" max="12298" width="8.5" style="182" customWidth="1"/>
    <col min="12299" max="12299" width="8" style="182" customWidth="1"/>
    <col min="12300" max="12543" width="9" style="182"/>
    <col min="12544" max="12544" width="47.875" style="182" customWidth="1"/>
    <col min="12545" max="12545" width="11.375" style="182" customWidth="1"/>
    <col min="12546" max="12546" width="9.375" style="182" customWidth="1"/>
    <col min="12547" max="12547" width="9.25" style="182" customWidth="1"/>
    <col min="12548" max="12548" width="10.25" style="182" customWidth="1"/>
    <col min="12549" max="12549" width="9.25" style="182" customWidth="1"/>
    <col min="12550" max="12550" width="10.25" style="182" customWidth="1"/>
    <col min="12551" max="12551" width="0.875" style="182" customWidth="1"/>
    <col min="12552" max="12554" width="8.5" style="182" customWidth="1"/>
    <col min="12555" max="12555" width="8" style="182" customWidth="1"/>
    <col min="12556" max="12799" width="9" style="182"/>
    <col min="12800" max="12800" width="47.875" style="182" customWidth="1"/>
    <col min="12801" max="12801" width="11.375" style="182" customWidth="1"/>
    <col min="12802" max="12802" width="9.375" style="182" customWidth="1"/>
    <col min="12803" max="12803" width="9.25" style="182" customWidth="1"/>
    <col min="12804" max="12804" width="10.25" style="182" customWidth="1"/>
    <col min="12805" max="12805" width="9.25" style="182" customWidth="1"/>
    <col min="12806" max="12806" width="10.25" style="182" customWidth="1"/>
    <col min="12807" max="12807" width="0.875" style="182" customWidth="1"/>
    <col min="12808" max="12810" width="8.5" style="182" customWidth="1"/>
    <col min="12811" max="12811" width="8" style="182" customWidth="1"/>
    <col min="12812" max="13055" width="9" style="182"/>
    <col min="13056" max="13056" width="47.875" style="182" customWidth="1"/>
    <col min="13057" max="13057" width="11.375" style="182" customWidth="1"/>
    <col min="13058" max="13058" width="9.375" style="182" customWidth="1"/>
    <col min="13059" max="13059" width="9.25" style="182" customWidth="1"/>
    <col min="13060" max="13060" width="10.25" style="182" customWidth="1"/>
    <col min="13061" max="13061" width="9.25" style="182" customWidth="1"/>
    <col min="13062" max="13062" width="10.25" style="182" customWidth="1"/>
    <col min="13063" max="13063" width="0.875" style="182" customWidth="1"/>
    <col min="13064" max="13066" width="8.5" style="182" customWidth="1"/>
    <col min="13067" max="13067" width="8" style="182" customWidth="1"/>
    <col min="13068" max="13311" width="9" style="182"/>
    <col min="13312" max="13312" width="47.875" style="182" customWidth="1"/>
    <col min="13313" max="13313" width="11.375" style="182" customWidth="1"/>
    <col min="13314" max="13314" width="9.375" style="182" customWidth="1"/>
    <col min="13315" max="13315" width="9.25" style="182" customWidth="1"/>
    <col min="13316" max="13316" width="10.25" style="182" customWidth="1"/>
    <col min="13317" max="13317" width="9.25" style="182" customWidth="1"/>
    <col min="13318" max="13318" width="10.25" style="182" customWidth="1"/>
    <col min="13319" max="13319" width="0.875" style="182" customWidth="1"/>
    <col min="13320" max="13322" width="8.5" style="182" customWidth="1"/>
    <col min="13323" max="13323" width="8" style="182" customWidth="1"/>
    <col min="13324" max="13567" width="9" style="182"/>
    <col min="13568" max="13568" width="47.875" style="182" customWidth="1"/>
    <col min="13569" max="13569" width="11.375" style="182" customWidth="1"/>
    <col min="13570" max="13570" width="9.375" style="182" customWidth="1"/>
    <col min="13571" max="13571" width="9.25" style="182" customWidth="1"/>
    <col min="13572" max="13572" width="10.25" style="182" customWidth="1"/>
    <col min="13573" max="13573" width="9.25" style="182" customWidth="1"/>
    <col min="13574" max="13574" width="10.25" style="182" customWidth="1"/>
    <col min="13575" max="13575" width="0.875" style="182" customWidth="1"/>
    <col min="13576" max="13578" width="8.5" style="182" customWidth="1"/>
    <col min="13579" max="13579" width="8" style="182" customWidth="1"/>
    <col min="13580" max="13823" width="9" style="182"/>
    <col min="13824" max="13824" width="47.875" style="182" customWidth="1"/>
    <col min="13825" max="13825" width="11.375" style="182" customWidth="1"/>
    <col min="13826" max="13826" width="9.375" style="182" customWidth="1"/>
    <col min="13827" max="13827" width="9.25" style="182" customWidth="1"/>
    <col min="13828" max="13828" width="10.25" style="182" customWidth="1"/>
    <col min="13829" max="13829" width="9.25" style="182" customWidth="1"/>
    <col min="13830" max="13830" width="10.25" style="182" customWidth="1"/>
    <col min="13831" max="13831" width="0.875" style="182" customWidth="1"/>
    <col min="13832" max="13834" width="8.5" style="182" customWidth="1"/>
    <col min="13835" max="13835" width="8" style="182" customWidth="1"/>
    <col min="13836" max="14079" width="9" style="182"/>
    <col min="14080" max="14080" width="47.875" style="182" customWidth="1"/>
    <col min="14081" max="14081" width="11.375" style="182" customWidth="1"/>
    <col min="14082" max="14082" width="9.375" style="182" customWidth="1"/>
    <col min="14083" max="14083" width="9.25" style="182" customWidth="1"/>
    <col min="14084" max="14084" width="10.25" style="182" customWidth="1"/>
    <col min="14085" max="14085" width="9.25" style="182" customWidth="1"/>
    <col min="14086" max="14086" width="10.25" style="182" customWidth="1"/>
    <col min="14087" max="14087" width="0.875" style="182" customWidth="1"/>
    <col min="14088" max="14090" width="8.5" style="182" customWidth="1"/>
    <col min="14091" max="14091" width="8" style="182" customWidth="1"/>
    <col min="14092" max="14335" width="9" style="182"/>
    <col min="14336" max="14336" width="47.875" style="182" customWidth="1"/>
    <col min="14337" max="14337" width="11.375" style="182" customWidth="1"/>
    <col min="14338" max="14338" width="9.375" style="182" customWidth="1"/>
    <col min="14339" max="14339" width="9.25" style="182" customWidth="1"/>
    <col min="14340" max="14340" width="10.25" style="182" customWidth="1"/>
    <col min="14341" max="14341" width="9.25" style="182" customWidth="1"/>
    <col min="14342" max="14342" width="10.25" style="182" customWidth="1"/>
    <col min="14343" max="14343" width="0.875" style="182" customWidth="1"/>
    <col min="14344" max="14346" width="8.5" style="182" customWidth="1"/>
    <col min="14347" max="14347" width="8" style="182" customWidth="1"/>
    <col min="14348" max="14591" width="9" style="182"/>
    <col min="14592" max="14592" width="47.875" style="182" customWidth="1"/>
    <col min="14593" max="14593" width="11.375" style="182" customWidth="1"/>
    <col min="14594" max="14594" width="9.375" style="182" customWidth="1"/>
    <col min="14595" max="14595" width="9.25" style="182" customWidth="1"/>
    <col min="14596" max="14596" width="10.25" style="182" customWidth="1"/>
    <col min="14597" max="14597" width="9.25" style="182" customWidth="1"/>
    <col min="14598" max="14598" width="10.25" style="182" customWidth="1"/>
    <col min="14599" max="14599" width="0.875" style="182" customWidth="1"/>
    <col min="14600" max="14602" width="8.5" style="182" customWidth="1"/>
    <col min="14603" max="14603" width="8" style="182" customWidth="1"/>
    <col min="14604" max="14847" width="9" style="182"/>
    <col min="14848" max="14848" width="47.875" style="182" customWidth="1"/>
    <col min="14849" max="14849" width="11.375" style="182" customWidth="1"/>
    <col min="14850" max="14850" width="9.375" style="182" customWidth="1"/>
    <col min="14851" max="14851" width="9.25" style="182" customWidth="1"/>
    <col min="14852" max="14852" width="10.25" style="182" customWidth="1"/>
    <col min="14853" max="14853" width="9.25" style="182" customWidth="1"/>
    <col min="14854" max="14854" width="10.25" style="182" customWidth="1"/>
    <col min="14855" max="14855" width="0.875" style="182" customWidth="1"/>
    <col min="14856" max="14858" width="8.5" style="182" customWidth="1"/>
    <col min="14859" max="14859" width="8" style="182" customWidth="1"/>
    <col min="14860" max="15103" width="9" style="182"/>
    <col min="15104" max="15104" width="47.875" style="182" customWidth="1"/>
    <col min="15105" max="15105" width="11.375" style="182" customWidth="1"/>
    <col min="15106" max="15106" width="9.375" style="182" customWidth="1"/>
    <col min="15107" max="15107" width="9.25" style="182" customWidth="1"/>
    <col min="15108" max="15108" width="10.25" style="182" customWidth="1"/>
    <col min="15109" max="15109" width="9.25" style="182" customWidth="1"/>
    <col min="15110" max="15110" width="10.25" style="182" customWidth="1"/>
    <col min="15111" max="15111" width="0.875" style="182" customWidth="1"/>
    <col min="15112" max="15114" width="8.5" style="182" customWidth="1"/>
    <col min="15115" max="15115" width="8" style="182" customWidth="1"/>
    <col min="15116" max="15359" width="9" style="182"/>
    <col min="15360" max="15360" width="47.875" style="182" customWidth="1"/>
    <col min="15361" max="15361" width="11.375" style="182" customWidth="1"/>
    <col min="15362" max="15362" width="9.375" style="182" customWidth="1"/>
    <col min="15363" max="15363" width="9.25" style="182" customWidth="1"/>
    <col min="15364" max="15364" width="10.25" style="182" customWidth="1"/>
    <col min="15365" max="15365" width="9.25" style="182" customWidth="1"/>
    <col min="15366" max="15366" width="10.25" style="182" customWidth="1"/>
    <col min="15367" max="15367" width="0.875" style="182" customWidth="1"/>
    <col min="15368" max="15370" width="8.5" style="182" customWidth="1"/>
    <col min="15371" max="15371" width="8" style="182" customWidth="1"/>
    <col min="15372" max="15615" width="9" style="182"/>
    <col min="15616" max="15616" width="47.875" style="182" customWidth="1"/>
    <col min="15617" max="15617" width="11.375" style="182" customWidth="1"/>
    <col min="15618" max="15618" width="9.375" style="182" customWidth="1"/>
    <col min="15619" max="15619" width="9.25" style="182" customWidth="1"/>
    <col min="15620" max="15620" width="10.25" style="182" customWidth="1"/>
    <col min="15621" max="15621" width="9.25" style="182" customWidth="1"/>
    <col min="15622" max="15622" width="10.25" style="182" customWidth="1"/>
    <col min="15623" max="15623" width="0.875" style="182" customWidth="1"/>
    <col min="15624" max="15626" width="8.5" style="182" customWidth="1"/>
    <col min="15627" max="15627" width="8" style="182" customWidth="1"/>
    <col min="15628" max="15871" width="9" style="182"/>
    <col min="15872" max="15872" width="47.875" style="182" customWidth="1"/>
    <col min="15873" max="15873" width="11.375" style="182" customWidth="1"/>
    <col min="15874" max="15874" width="9.375" style="182" customWidth="1"/>
    <col min="15875" max="15875" width="9.25" style="182" customWidth="1"/>
    <col min="15876" max="15876" width="10.25" style="182" customWidth="1"/>
    <col min="15877" max="15877" width="9.25" style="182" customWidth="1"/>
    <col min="15878" max="15878" width="10.25" style="182" customWidth="1"/>
    <col min="15879" max="15879" width="0.875" style="182" customWidth="1"/>
    <col min="15880" max="15882" width="8.5" style="182" customWidth="1"/>
    <col min="15883" max="15883" width="8" style="182" customWidth="1"/>
    <col min="15884" max="16127" width="9" style="182"/>
    <col min="16128" max="16128" width="47.875" style="182" customWidth="1"/>
    <col min="16129" max="16129" width="11.375" style="182" customWidth="1"/>
    <col min="16130" max="16130" width="9.375" style="182" customWidth="1"/>
    <col min="16131" max="16131" width="9.25" style="182" customWidth="1"/>
    <col min="16132" max="16132" width="10.25" style="182" customWidth="1"/>
    <col min="16133" max="16133" width="9.25" style="182" customWidth="1"/>
    <col min="16134" max="16134" width="10.25" style="182" customWidth="1"/>
    <col min="16135" max="16135" width="0.875" style="182" customWidth="1"/>
    <col min="16136" max="16138" width="8.5" style="182" customWidth="1"/>
    <col min="16139" max="16139" width="8" style="182" customWidth="1"/>
    <col min="16140" max="16384" width="9" style="182"/>
  </cols>
  <sheetData>
    <row r="1" spans="1:7" s="25" customFormat="1" ht="15" customHeight="1" x14ac:dyDescent="0.3">
      <c r="A1" s="239"/>
      <c r="B1" s="239"/>
      <c r="C1" s="239"/>
      <c r="D1" s="239"/>
      <c r="E1" s="239"/>
      <c r="F1" s="240"/>
      <c r="G1" s="23" t="s">
        <v>113</v>
      </c>
    </row>
    <row r="2" spans="1:7" s="25" customFormat="1" ht="30" customHeight="1" x14ac:dyDescent="0.2">
      <c r="A2" s="455" t="s">
        <v>102</v>
      </c>
      <c r="B2" s="455"/>
      <c r="C2" s="455"/>
      <c r="D2" s="455"/>
      <c r="E2" s="455"/>
      <c r="F2" s="455"/>
      <c r="G2" s="455"/>
    </row>
    <row r="3" spans="1:7" s="25" customFormat="1" ht="5.0999999999999996" customHeight="1" x14ac:dyDescent="0.3">
      <c r="A3" s="136"/>
      <c r="B3" s="136"/>
      <c r="C3" s="136"/>
      <c r="D3" s="136"/>
      <c r="E3" s="136"/>
      <c r="F3" s="136"/>
      <c r="G3" s="136"/>
    </row>
    <row r="4" spans="1:7" s="300" customFormat="1" ht="5.0999999999999996" customHeight="1" x14ac:dyDescent="0.3">
      <c r="A4" s="137"/>
      <c r="B4" s="137"/>
      <c r="C4" s="137"/>
      <c r="D4" s="137"/>
      <c r="E4" s="137"/>
      <c r="F4" s="137"/>
    </row>
    <row r="5" spans="1:7" s="139" customFormat="1" ht="20.100000000000001" customHeight="1" x14ac:dyDescent="0.3">
      <c r="A5" s="138" t="s">
        <v>154</v>
      </c>
      <c r="F5" s="27"/>
      <c r="G5" s="27" t="s">
        <v>239</v>
      </c>
    </row>
    <row r="6" spans="1:7" s="19" customFormat="1" ht="5.0999999999999996" customHeight="1" x14ac:dyDescent="0.25">
      <c r="A6" s="230"/>
      <c r="B6" s="231"/>
      <c r="C6" s="231"/>
      <c r="D6" s="231"/>
      <c r="E6" s="231"/>
      <c r="F6" s="231"/>
      <c r="G6" s="282"/>
    </row>
    <row r="7" spans="1:7" s="145" customFormat="1" ht="15" customHeight="1" x14ac:dyDescent="0.2">
      <c r="A7" s="469" t="s">
        <v>128</v>
      </c>
      <c r="B7" s="469"/>
      <c r="C7" s="470" t="s">
        <v>129</v>
      </c>
      <c r="D7" s="470"/>
      <c r="E7" s="470"/>
      <c r="F7" s="470"/>
      <c r="G7" s="470"/>
    </row>
    <row r="8" spans="1:7" s="145" customFormat="1" ht="53.1" customHeight="1" x14ac:dyDescent="0.2">
      <c r="A8" s="469"/>
      <c r="B8" s="469"/>
      <c r="C8" s="234" t="s">
        <v>130</v>
      </c>
      <c r="D8" s="234" t="s">
        <v>135</v>
      </c>
      <c r="E8" s="234" t="s">
        <v>131</v>
      </c>
      <c r="F8" s="234" t="s">
        <v>136</v>
      </c>
      <c r="G8" s="311" t="s">
        <v>138</v>
      </c>
    </row>
    <row r="9" spans="1:7" s="145" customFormat="1" ht="5.0999999999999996" customHeight="1" x14ac:dyDescent="0.2">
      <c r="A9" s="235"/>
      <c r="B9" s="312"/>
      <c r="C9" s="313"/>
      <c r="D9" s="314"/>
      <c r="E9" s="313"/>
      <c r="F9" s="313"/>
      <c r="G9" s="315"/>
    </row>
    <row r="10" spans="1:7" s="151" customFormat="1" ht="5.0999999999999996" customHeight="1" x14ac:dyDescent="0.2">
      <c r="A10" s="181"/>
      <c r="B10" s="181"/>
      <c r="C10" s="181"/>
      <c r="D10" s="181"/>
      <c r="E10" s="181"/>
      <c r="F10" s="181"/>
      <c r="G10" s="181"/>
    </row>
    <row r="11" spans="1:7" s="25" customFormat="1" ht="15" customHeight="1" x14ac:dyDescent="0.3">
      <c r="A11" s="154" t="s">
        <v>3</v>
      </c>
      <c r="B11" s="155">
        <v>27630</v>
      </c>
      <c r="C11" s="42">
        <v>6.4920026054859958</v>
      </c>
      <c r="D11" s="42">
        <v>0.89020771513353114</v>
      </c>
      <c r="E11" s="42">
        <v>23.181587898965041</v>
      </c>
      <c r="F11" s="42">
        <v>39.165520735326048</v>
      </c>
      <c r="G11" s="42">
        <v>30.270681045089383</v>
      </c>
    </row>
    <row r="12" spans="1:7" s="161" customFormat="1" ht="5.0999999999999996" customHeight="1" x14ac:dyDescent="0.3">
      <c r="A12" s="159"/>
      <c r="B12" s="160"/>
      <c r="C12" s="160"/>
      <c r="D12" s="160"/>
      <c r="E12" s="160"/>
      <c r="F12" s="160"/>
      <c r="G12" s="160"/>
    </row>
    <row r="13" spans="1:7" s="25" customFormat="1" ht="15" customHeight="1" x14ac:dyDescent="0.3">
      <c r="A13" s="162" t="s">
        <v>85</v>
      </c>
      <c r="B13" s="120">
        <v>2740</v>
      </c>
      <c r="C13" s="167">
        <v>56.632653061224488</v>
      </c>
      <c r="D13" s="167">
        <v>3.462099125364432</v>
      </c>
      <c r="E13" s="167">
        <v>38.447521865889215</v>
      </c>
      <c r="F13" s="167">
        <v>1.4577259475218658</v>
      </c>
      <c r="G13" s="167" t="s">
        <v>240</v>
      </c>
    </row>
    <row r="14" spans="1:7" s="161" customFormat="1" ht="5.0999999999999996" customHeight="1" x14ac:dyDescent="0.3">
      <c r="A14" s="159"/>
      <c r="B14" s="160"/>
      <c r="C14" s="160"/>
      <c r="D14" s="160"/>
      <c r="E14" s="160"/>
      <c r="F14" s="160"/>
      <c r="G14" s="160"/>
    </row>
    <row r="15" spans="1:7" s="166" customFormat="1" ht="12.95" customHeight="1" x14ac:dyDescent="0.3">
      <c r="A15" s="164" t="s">
        <v>155</v>
      </c>
      <c r="B15" s="165">
        <v>320</v>
      </c>
      <c r="C15" s="160">
        <v>89.622641509433961</v>
      </c>
      <c r="D15" s="160" t="s">
        <v>240</v>
      </c>
      <c r="E15" s="160">
        <v>10.377358490566039</v>
      </c>
      <c r="F15" s="160" t="s">
        <v>240</v>
      </c>
      <c r="G15" s="160" t="s">
        <v>240</v>
      </c>
    </row>
    <row r="16" spans="1:7" s="166" customFormat="1" ht="12.95" customHeight="1" x14ac:dyDescent="0.3">
      <c r="A16" s="164" t="s">
        <v>156</v>
      </c>
      <c r="B16" s="165">
        <v>290</v>
      </c>
      <c r="C16" s="160">
        <v>50.511945392491462</v>
      </c>
      <c r="D16" s="160">
        <v>4.7781569965870307</v>
      </c>
      <c r="E16" s="160">
        <v>44.709897610921502</v>
      </c>
      <c r="F16" s="160" t="s">
        <v>240</v>
      </c>
      <c r="G16" s="160" t="s">
        <v>240</v>
      </c>
    </row>
    <row r="17" spans="1:7" s="166" customFormat="1" ht="12.95" customHeight="1" x14ac:dyDescent="0.3">
      <c r="A17" s="164" t="s">
        <v>157</v>
      </c>
      <c r="B17" s="165">
        <v>200</v>
      </c>
      <c r="C17" s="160">
        <v>32.307692307692307</v>
      </c>
      <c r="D17" s="160">
        <v>6.666666666666667</v>
      </c>
      <c r="E17" s="160">
        <v>41.53846153846154</v>
      </c>
      <c r="F17" s="160">
        <v>19.487179487179489</v>
      </c>
      <c r="G17" s="160" t="s">
        <v>240</v>
      </c>
    </row>
    <row r="18" spans="1:7" s="166" customFormat="1" ht="12.95" customHeight="1" x14ac:dyDescent="0.3">
      <c r="A18" s="164" t="s">
        <v>158</v>
      </c>
      <c r="B18" s="165">
        <v>160</v>
      </c>
      <c r="C18" s="160">
        <v>100</v>
      </c>
      <c r="D18" s="160" t="s">
        <v>240</v>
      </c>
      <c r="E18" s="160" t="s">
        <v>240</v>
      </c>
      <c r="F18" s="160" t="s">
        <v>240</v>
      </c>
      <c r="G18" s="160" t="s">
        <v>240</v>
      </c>
    </row>
    <row r="19" spans="1:7" s="166" customFormat="1" ht="12.95" customHeight="1" x14ac:dyDescent="0.3">
      <c r="A19" s="164" t="s">
        <v>159</v>
      </c>
      <c r="B19" s="165">
        <v>160</v>
      </c>
      <c r="C19" s="160" t="s">
        <v>240</v>
      </c>
      <c r="D19" s="160" t="s">
        <v>240</v>
      </c>
      <c r="E19" s="160">
        <v>100</v>
      </c>
      <c r="F19" s="160" t="s">
        <v>240</v>
      </c>
      <c r="G19" s="160" t="s">
        <v>240</v>
      </c>
    </row>
    <row r="20" spans="1:7" s="166" customFormat="1" ht="12.95" customHeight="1" x14ac:dyDescent="0.3">
      <c r="A20" s="164" t="s">
        <v>160</v>
      </c>
      <c r="B20" s="165">
        <v>160</v>
      </c>
      <c r="C20" s="160">
        <v>56.687898089171973</v>
      </c>
      <c r="D20" s="160">
        <v>3.8216560509554141</v>
      </c>
      <c r="E20" s="160">
        <v>39.490445859872615</v>
      </c>
      <c r="F20" s="160" t="s">
        <v>240</v>
      </c>
      <c r="G20" s="160" t="s">
        <v>240</v>
      </c>
    </row>
    <row r="21" spans="1:7" s="166" customFormat="1" ht="12.95" customHeight="1" x14ac:dyDescent="0.3">
      <c r="A21" s="164" t="s">
        <v>161</v>
      </c>
      <c r="B21" s="165">
        <v>160</v>
      </c>
      <c r="C21" s="160">
        <v>36.774193548387096</v>
      </c>
      <c r="D21" s="160">
        <v>3.225806451612903</v>
      </c>
      <c r="E21" s="160">
        <v>60</v>
      </c>
      <c r="F21" s="160" t="s">
        <v>240</v>
      </c>
      <c r="G21" s="160" t="s">
        <v>240</v>
      </c>
    </row>
    <row r="22" spans="1:7" s="166" customFormat="1" ht="12.95" customHeight="1" x14ac:dyDescent="0.3">
      <c r="A22" s="164" t="s">
        <v>162</v>
      </c>
      <c r="B22" s="165">
        <v>130</v>
      </c>
      <c r="C22" s="160">
        <v>30.76923076923077</v>
      </c>
      <c r="D22" s="160" t="s">
        <v>240</v>
      </c>
      <c r="E22" s="160">
        <v>69.230769230769226</v>
      </c>
      <c r="F22" s="160" t="s">
        <v>240</v>
      </c>
      <c r="G22" s="160" t="s">
        <v>240</v>
      </c>
    </row>
    <row r="23" spans="1:7" s="166" customFormat="1" ht="12.95" customHeight="1" x14ac:dyDescent="0.3">
      <c r="A23" s="164" t="s">
        <v>163</v>
      </c>
      <c r="B23" s="165">
        <v>130</v>
      </c>
      <c r="C23" s="160">
        <v>11.811023622047244</v>
      </c>
      <c r="D23" s="160" t="s">
        <v>240</v>
      </c>
      <c r="E23" s="160">
        <v>88.188976377952756</v>
      </c>
      <c r="F23" s="160" t="s">
        <v>240</v>
      </c>
      <c r="G23" s="160" t="s">
        <v>240</v>
      </c>
    </row>
    <row r="24" spans="1:7" s="166" customFormat="1" ht="12.95" customHeight="1" x14ac:dyDescent="0.3">
      <c r="A24" s="164" t="s">
        <v>164</v>
      </c>
      <c r="B24" s="165">
        <v>120</v>
      </c>
      <c r="C24" s="160">
        <v>31.092436974789916</v>
      </c>
      <c r="D24" s="160">
        <v>10.92436974789916</v>
      </c>
      <c r="E24" s="160">
        <v>57.983193277310932</v>
      </c>
      <c r="F24" s="160" t="s">
        <v>240</v>
      </c>
      <c r="G24" s="160" t="s">
        <v>240</v>
      </c>
    </row>
    <row r="25" spans="1:7" s="166" customFormat="1" ht="12.95" customHeight="1" x14ac:dyDescent="0.3">
      <c r="A25" s="164" t="s">
        <v>165</v>
      </c>
      <c r="B25" s="165">
        <v>110</v>
      </c>
      <c r="C25" s="160">
        <v>36.697247706422019</v>
      </c>
      <c r="D25" s="160" t="s">
        <v>240</v>
      </c>
      <c r="E25" s="160">
        <v>63.302752293577981</v>
      </c>
      <c r="F25" s="160" t="s">
        <v>240</v>
      </c>
      <c r="G25" s="160" t="s">
        <v>240</v>
      </c>
    </row>
    <row r="26" spans="1:7" s="166" customFormat="1" ht="12.95" customHeight="1" x14ac:dyDescent="0.3">
      <c r="A26" s="164" t="s">
        <v>166</v>
      </c>
      <c r="B26" s="165">
        <v>90</v>
      </c>
      <c r="C26" s="160">
        <v>84.444444444444443</v>
      </c>
      <c r="D26" s="160">
        <v>15.555555555555555</v>
      </c>
      <c r="E26" s="160" t="s">
        <v>240</v>
      </c>
      <c r="F26" s="160" t="s">
        <v>240</v>
      </c>
      <c r="G26" s="160" t="s">
        <v>240</v>
      </c>
    </row>
    <row r="27" spans="1:7" s="166" customFormat="1" ht="12.95" customHeight="1" x14ac:dyDescent="0.3">
      <c r="A27" s="164" t="s">
        <v>167</v>
      </c>
      <c r="B27" s="165">
        <v>730</v>
      </c>
      <c r="C27" s="160">
        <v>74.215552523874479</v>
      </c>
      <c r="D27" s="160">
        <v>4.0927694406548438</v>
      </c>
      <c r="E27" s="160">
        <v>21.418826739427015</v>
      </c>
      <c r="F27" s="160">
        <v>0.27285129604365621</v>
      </c>
      <c r="G27" s="160" t="s">
        <v>240</v>
      </c>
    </row>
    <row r="28" spans="1:7" s="161" customFormat="1" ht="5.0999999999999996" customHeight="1" x14ac:dyDescent="0.3">
      <c r="A28" s="159"/>
      <c r="B28" s="160"/>
      <c r="C28" s="160"/>
      <c r="D28" s="160"/>
      <c r="E28" s="160"/>
      <c r="F28" s="160"/>
      <c r="G28" s="160"/>
    </row>
    <row r="29" spans="1:7" s="25" customFormat="1" ht="15" customHeight="1" x14ac:dyDescent="0.3">
      <c r="A29" s="162" t="s">
        <v>52</v>
      </c>
      <c r="B29" s="120">
        <v>10420</v>
      </c>
      <c r="C29" s="167">
        <v>2.303705125743905</v>
      </c>
      <c r="D29" s="167">
        <v>0.23037051257439051</v>
      </c>
      <c r="E29" s="167">
        <v>37.723171434056439</v>
      </c>
      <c r="F29" s="167">
        <v>43.328853906699941</v>
      </c>
      <c r="G29" s="167">
        <v>16.413899020925321</v>
      </c>
    </row>
    <row r="30" spans="1:7" s="161" customFormat="1" ht="5.0999999999999996" customHeight="1" x14ac:dyDescent="0.3">
      <c r="A30" s="159"/>
      <c r="B30" s="160"/>
      <c r="C30" s="160"/>
      <c r="D30" s="160"/>
      <c r="E30" s="160"/>
      <c r="F30" s="160"/>
      <c r="G30" s="160"/>
    </row>
    <row r="31" spans="1:7" s="166" customFormat="1" ht="12.95" customHeight="1" x14ac:dyDescent="0.3">
      <c r="A31" s="164" t="s">
        <v>168</v>
      </c>
      <c r="B31" s="165">
        <v>4260</v>
      </c>
      <c r="C31" s="160" t="s">
        <v>240</v>
      </c>
      <c r="D31" s="160">
        <v>0.1174812030075188</v>
      </c>
      <c r="E31" s="160">
        <v>31.085526315789476</v>
      </c>
      <c r="F31" s="160">
        <v>43.350563909774436</v>
      </c>
      <c r="G31" s="160">
        <v>25.446428571428569</v>
      </c>
    </row>
    <row r="32" spans="1:7" s="166" customFormat="1" ht="12.95" customHeight="1" x14ac:dyDescent="0.3">
      <c r="A32" s="164" t="s">
        <v>169</v>
      </c>
      <c r="B32" s="165">
        <v>2960</v>
      </c>
      <c r="C32" s="160">
        <v>0.37162162162162166</v>
      </c>
      <c r="D32" s="160">
        <v>6.7567567567567571E-2</v>
      </c>
      <c r="E32" s="160">
        <v>38.412162162162161</v>
      </c>
      <c r="F32" s="160">
        <v>43.141891891891895</v>
      </c>
      <c r="G32" s="160">
        <v>18.006756756756754</v>
      </c>
    </row>
    <row r="33" spans="1:7" s="166" customFormat="1" ht="12.95" customHeight="1" x14ac:dyDescent="0.3">
      <c r="A33" s="164" t="s">
        <v>170</v>
      </c>
      <c r="B33" s="165">
        <v>920</v>
      </c>
      <c r="C33" s="160">
        <v>2.1645021645021645</v>
      </c>
      <c r="D33" s="160">
        <v>0.10822510822510822</v>
      </c>
      <c r="E33" s="160">
        <v>54.761904761904766</v>
      </c>
      <c r="F33" s="160">
        <v>42.965367965367967</v>
      </c>
      <c r="G33" s="160" t="s">
        <v>240</v>
      </c>
    </row>
    <row r="34" spans="1:7" s="166" customFormat="1" ht="12.95" customHeight="1" x14ac:dyDescent="0.3">
      <c r="A34" s="164" t="s">
        <v>171</v>
      </c>
      <c r="B34" s="165">
        <v>480</v>
      </c>
      <c r="C34" s="160" t="s">
        <v>240</v>
      </c>
      <c r="D34" s="160" t="s">
        <v>240</v>
      </c>
      <c r="E34" s="160">
        <v>16.041666666666668</v>
      </c>
      <c r="F34" s="160">
        <v>64.375</v>
      </c>
      <c r="G34" s="160">
        <v>19.583333333333332</v>
      </c>
    </row>
    <row r="35" spans="1:7" s="166" customFormat="1" ht="12.95" customHeight="1" x14ac:dyDescent="0.3">
      <c r="A35" s="164" t="s">
        <v>172</v>
      </c>
      <c r="B35" s="165">
        <v>460</v>
      </c>
      <c r="C35" s="160">
        <v>34.632034632034632</v>
      </c>
      <c r="D35" s="160">
        <v>1.7316017316017316</v>
      </c>
      <c r="E35" s="160">
        <v>48.268398268398265</v>
      </c>
      <c r="F35" s="160">
        <v>15.367965367965366</v>
      </c>
      <c r="G35" s="160" t="s">
        <v>240</v>
      </c>
    </row>
    <row r="36" spans="1:7" s="166" customFormat="1" ht="12.95" customHeight="1" x14ac:dyDescent="0.3">
      <c r="A36" s="164" t="s">
        <v>173</v>
      </c>
      <c r="B36" s="165">
        <v>290</v>
      </c>
      <c r="C36" s="160" t="s">
        <v>240</v>
      </c>
      <c r="D36" s="160" t="s">
        <v>240</v>
      </c>
      <c r="E36" s="160">
        <v>75.789473684210535</v>
      </c>
      <c r="F36" s="160">
        <v>24.210526315789473</v>
      </c>
      <c r="G36" s="160" t="s">
        <v>240</v>
      </c>
    </row>
    <row r="37" spans="1:7" s="166" customFormat="1" ht="12.95" customHeight="1" x14ac:dyDescent="0.3">
      <c r="A37" s="164" t="s">
        <v>174</v>
      </c>
      <c r="B37" s="165">
        <v>270</v>
      </c>
      <c r="C37" s="160" t="s">
        <v>240</v>
      </c>
      <c r="D37" s="160" t="s">
        <v>240</v>
      </c>
      <c r="E37" s="160">
        <v>53.649635036496349</v>
      </c>
      <c r="F37" s="160">
        <v>46.350364963503651</v>
      </c>
      <c r="G37" s="160" t="s">
        <v>240</v>
      </c>
    </row>
    <row r="38" spans="1:7" s="166" customFormat="1" ht="12.95" customHeight="1" x14ac:dyDescent="0.3">
      <c r="A38" s="164" t="s">
        <v>175</v>
      </c>
      <c r="B38" s="165">
        <v>230</v>
      </c>
      <c r="C38" s="160" t="s">
        <v>240</v>
      </c>
      <c r="D38" s="160" t="s">
        <v>240</v>
      </c>
      <c r="E38" s="160">
        <v>0.44052863436123352</v>
      </c>
      <c r="F38" s="160">
        <v>99.559471365638757</v>
      </c>
      <c r="G38" s="160" t="s">
        <v>240</v>
      </c>
    </row>
    <row r="39" spans="1:7" s="166" customFormat="1" ht="12.95" customHeight="1" x14ac:dyDescent="0.3">
      <c r="A39" s="164" t="s">
        <v>176</v>
      </c>
      <c r="B39" s="165">
        <v>140</v>
      </c>
      <c r="C39" s="160">
        <v>18.75</v>
      </c>
      <c r="D39" s="160">
        <v>0.69444444444444442</v>
      </c>
      <c r="E39" s="160">
        <v>74.305555555555557</v>
      </c>
      <c r="F39" s="160">
        <v>6.25</v>
      </c>
      <c r="G39" s="160" t="s">
        <v>240</v>
      </c>
    </row>
    <row r="40" spans="1:7" s="166" customFormat="1" ht="12.95" customHeight="1" x14ac:dyDescent="0.3">
      <c r="A40" s="164" t="s">
        <v>167</v>
      </c>
      <c r="B40" s="165">
        <v>410</v>
      </c>
      <c r="C40" s="160">
        <v>5.4187192118226601</v>
      </c>
      <c r="D40" s="160">
        <v>1.7241379310344827</v>
      </c>
      <c r="E40" s="160">
        <v>47.536945812807879</v>
      </c>
      <c r="F40" s="160">
        <v>45.320197044334975</v>
      </c>
      <c r="G40" s="160" t="s">
        <v>240</v>
      </c>
    </row>
    <row r="41" spans="1:7" s="161" customFormat="1" ht="5.0999999999999996" customHeight="1" x14ac:dyDescent="0.3">
      <c r="A41" s="159"/>
      <c r="B41" s="160"/>
      <c r="C41" s="160"/>
      <c r="D41" s="160"/>
      <c r="E41" s="160"/>
      <c r="F41" s="160"/>
      <c r="G41" s="160"/>
    </row>
    <row r="42" spans="1:7" s="25" customFormat="1" ht="15" customHeight="1" x14ac:dyDescent="0.3">
      <c r="A42" s="162" t="s">
        <v>54</v>
      </c>
      <c r="B42" s="120">
        <v>8960</v>
      </c>
      <c r="C42" s="167" t="s">
        <v>240</v>
      </c>
      <c r="D42" s="167">
        <v>1.4167782240071398</v>
      </c>
      <c r="E42" s="167">
        <v>10.553324408746095</v>
      </c>
      <c r="F42" s="167">
        <v>47.445336903168226</v>
      </c>
      <c r="G42" s="167">
        <v>40.584560464078535</v>
      </c>
    </row>
    <row r="43" spans="1:7" s="161" customFormat="1" ht="4.5" customHeight="1" x14ac:dyDescent="0.3">
      <c r="A43" s="159"/>
      <c r="B43" s="160"/>
      <c r="C43" s="160"/>
      <c r="D43" s="160"/>
      <c r="E43" s="160"/>
      <c r="F43" s="160"/>
      <c r="G43" s="160"/>
    </row>
    <row r="44" spans="1:7" s="166" customFormat="1" ht="12.95" customHeight="1" x14ac:dyDescent="0.3">
      <c r="A44" s="164" t="s">
        <v>177</v>
      </c>
      <c r="B44" s="165">
        <v>1760</v>
      </c>
      <c r="C44" s="160" t="s">
        <v>240</v>
      </c>
      <c r="D44" s="160" t="s">
        <v>240</v>
      </c>
      <c r="E44" s="160">
        <v>4.6590909090909092</v>
      </c>
      <c r="F44" s="160">
        <v>52.045454545454547</v>
      </c>
      <c r="G44" s="160">
        <v>43.295454545454547</v>
      </c>
    </row>
    <row r="45" spans="1:7" s="166" customFormat="1" ht="12.95" customHeight="1" x14ac:dyDescent="0.3">
      <c r="A45" s="164" t="s">
        <v>178</v>
      </c>
      <c r="B45" s="165">
        <v>1450</v>
      </c>
      <c r="C45" s="160" t="s">
        <v>240</v>
      </c>
      <c r="D45" s="160" t="s">
        <v>240</v>
      </c>
      <c r="E45" s="160">
        <v>8.4710743801652892</v>
      </c>
      <c r="F45" s="160">
        <v>43.870523415977964</v>
      </c>
      <c r="G45" s="160">
        <v>47.658402203856745</v>
      </c>
    </row>
    <row r="46" spans="1:7" s="166" customFormat="1" ht="12.95" customHeight="1" x14ac:dyDescent="0.3">
      <c r="A46" s="164" t="s">
        <v>179</v>
      </c>
      <c r="B46" s="165">
        <v>820</v>
      </c>
      <c r="C46" s="160" t="s">
        <v>240</v>
      </c>
      <c r="D46" s="160" t="s">
        <v>240</v>
      </c>
      <c r="E46" s="160">
        <v>1.2210012210012211</v>
      </c>
      <c r="F46" s="160">
        <v>61.782661782661783</v>
      </c>
      <c r="G46" s="160">
        <v>36.996336996337</v>
      </c>
    </row>
    <row r="47" spans="1:7" s="166" customFormat="1" ht="12.95" customHeight="1" x14ac:dyDescent="0.3">
      <c r="A47" s="164" t="s">
        <v>180</v>
      </c>
      <c r="B47" s="165">
        <v>810</v>
      </c>
      <c r="C47" s="160" t="s">
        <v>240</v>
      </c>
      <c r="D47" s="160">
        <v>0.74257425742574257</v>
      </c>
      <c r="E47" s="160">
        <v>4.2079207920792081</v>
      </c>
      <c r="F47" s="160">
        <v>26.113861386138616</v>
      </c>
      <c r="G47" s="160">
        <v>68.935643564356425</v>
      </c>
    </row>
    <row r="48" spans="1:7" s="166" customFormat="1" ht="12.95" customHeight="1" x14ac:dyDescent="0.3">
      <c r="A48" s="164" t="s">
        <v>181</v>
      </c>
      <c r="B48" s="165">
        <v>680</v>
      </c>
      <c r="C48" s="160" t="s">
        <v>240</v>
      </c>
      <c r="D48" s="160" t="s">
        <v>240</v>
      </c>
      <c r="E48" s="160">
        <v>3.8404726735598227</v>
      </c>
      <c r="F48" s="160">
        <v>32.496307237813888</v>
      </c>
      <c r="G48" s="160">
        <v>63.663220088626296</v>
      </c>
    </row>
    <row r="49" spans="1:7" s="166" customFormat="1" ht="12.95" customHeight="1" x14ac:dyDescent="0.3">
      <c r="A49" s="164" t="s">
        <v>182</v>
      </c>
      <c r="B49" s="165">
        <v>500</v>
      </c>
      <c r="C49" s="160" t="s">
        <v>240</v>
      </c>
      <c r="D49" s="160">
        <v>9.8393574297188753</v>
      </c>
      <c r="E49" s="160">
        <v>21.887550200803211</v>
      </c>
      <c r="F49" s="160">
        <v>66.46586345381526</v>
      </c>
      <c r="G49" s="160">
        <v>1.8072289156626504</v>
      </c>
    </row>
    <row r="50" spans="1:7" s="166" customFormat="1" ht="12.95" customHeight="1" x14ac:dyDescent="0.3">
      <c r="A50" s="164" t="s">
        <v>183</v>
      </c>
      <c r="B50" s="165">
        <v>480</v>
      </c>
      <c r="C50" s="160" t="s">
        <v>240</v>
      </c>
      <c r="D50" s="160">
        <v>7.2614107883817436</v>
      </c>
      <c r="E50" s="160">
        <v>22.40663900414938</v>
      </c>
      <c r="F50" s="160">
        <v>60.165975103734439</v>
      </c>
      <c r="G50" s="160">
        <v>10.165975103734439</v>
      </c>
    </row>
    <row r="51" spans="1:7" s="166" customFormat="1" ht="12.95" customHeight="1" x14ac:dyDescent="0.3">
      <c r="A51" s="164" t="s">
        <v>184</v>
      </c>
      <c r="B51" s="165">
        <v>410</v>
      </c>
      <c r="C51" s="160" t="s">
        <v>240</v>
      </c>
      <c r="D51" s="160" t="s">
        <v>240</v>
      </c>
      <c r="E51" s="160">
        <v>10.513447432762836</v>
      </c>
      <c r="F51" s="160">
        <v>42.787286063569681</v>
      </c>
      <c r="G51" s="160">
        <v>46.699266503667481</v>
      </c>
    </row>
    <row r="52" spans="1:7" s="166" customFormat="1" ht="12.95" customHeight="1" x14ac:dyDescent="0.3">
      <c r="A52" s="164" t="s">
        <v>185</v>
      </c>
      <c r="B52" s="165">
        <v>340</v>
      </c>
      <c r="C52" s="160" t="s">
        <v>240</v>
      </c>
      <c r="D52" s="160" t="s">
        <v>240</v>
      </c>
      <c r="E52" s="160">
        <v>20.930232558139537</v>
      </c>
      <c r="F52" s="160">
        <v>20.348837209302324</v>
      </c>
      <c r="G52" s="160">
        <v>58.720930232558146</v>
      </c>
    </row>
    <row r="53" spans="1:7" s="166" customFormat="1" ht="12.95" customHeight="1" x14ac:dyDescent="0.3">
      <c r="A53" s="164" t="s">
        <v>186</v>
      </c>
      <c r="B53" s="165">
        <v>300</v>
      </c>
      <c r="C53" s="160" t="s">
        <v>240</v>
      </c>
      <c r="D53" s="160">
        <v>4.7138047138047137</v>
      </c>
      <c r="E53" s="160">
        <v>32.659932659932664</v>
      </c>
      <c r="F53" s="160">
        <v>40.74074074074074</v>
      </c>
      <c r="G53" s="160">
        <v>21.885521885521886</v>
      </c>
    </row>
    <row r="54" spans="1:7" s="166" customFormat="1" ht="12.95" customHeight="1" x14ac:dyDescent="0.3">
      <c r="A54" s="164" t="s">
        <v>187</v>
      </c>
      <c r="B54" s="165">
        <v>280</v>
      </c>
      <c r="C54" s="160" t="s">
        <v>240</v>
      </c>
      <c r="D54" s="160" t="s">
        <v>240</v>
      </c>
      <c r="E54" s="160">
        <v>20.216606498194945</v>
      </c>
      <c r="F54" s="160">
        <v>59.927797833935017</v>
      </c>
      <c r="G54" s="160">
        <v>19.855595667870034</v>
      </c>
    </row>
    <row r="55" spans="1:7" s="166" customFormat="1" ht="12.95" customHeight="1" x14ac:dyDescent="0.3">
      <c r="A55" s="164" t="s">
        <v>188</v>
      </c>
      <c r="B55" s="165">
        <v>140</v>
      </c>
      <c r="C55" s="160" t="s">
        <v>240</v>
      </c>
      <c r="D55" s="160" t="s">
        <v>240</v>
      </c>
      <c r="E55" s="160">
        <v>0.72992700729927007</v>
      </c>
      <c r="F55" s="160">
        <v>90.510948905109487</v>
      </c>
      <c r="G55" s="160">
        <v>8.7591240875912408</v>
      </c>
    </row>
    <row r="56" spans="1:7" s="166" customFormat="1" ht="12.95" customHeight="1" x14ac:dyDescent="0.3">
      <c r="A56" s="164" t="s">
        <v>167</v>
      </c>
      <c r="B56" s="165">
        <v>1000</v>
      </c>
      <c r="C56" s="160" t="s">
        <v>240</v>
      </c>
      <c r="D56" s="160">
        <v>2.2908366533864544</v>
      </c>
      <c r="E56" s="160">
        <v>18.426294820717132</v>
      </c>
      <c r="F56" s="160">
        <v>48.406374501992033</v>
      </c>
      <c r="G56" s="160">
        <v>30.876494023904382</v>
      </c>
    </row>
    <row r="57" spans="1:7" s="161" customFormat="1" ht="5.0999999999999996" customHeight="1" x14ac:dyDescent="0.3">
      <c r="A57" s="159"/>
      <c r="B57" s="160"/>
      <c r="C57" s="160"/>
      <c r="D57" s="160"/>
      <c r="E57" s="160"/>
      <c r="F57" s="160"/>
      <c r="G57" s="160"/>
    </row>
    <row r="58" spans="1:7" s="25" customFormat="1" ht="15" customHeight="1" x14ac:dyDescent="0.3">
      <c r="A58" s="162" t="s">
        <v>57</v>
      </c>
      <c r="B58" s="120">
        <v>5510</v>
      </c>
      <c r="C58" s="167" t="s">
        <v>240</v>
      </c>
      <c r="D58" s="167" t="s">
        <v>240</v>
      </c>
      <c r="E58" s="167">
        <v>8.6238198983297032</v>
      </c>
      <c r="F58" s="167">
        <v>36.601307189542482</v>
      </c>
      <c r="G58" s="167">
        <v>54.774872912127812</v>
      </c>
    </row>
    <row r="59" spans="1:7" s="161" customFormat="1" ht="5.0999999999999996" customHeight="1" x14ac:dyDescent="0.3">
      <c r="A59" s="159"/>
      <c r="B59" s="160"/>
      <c r="C59" s="160"/>
      <c r="D59" s="160"/>
      <c r="E59" s="160"/>
      <c r="F59" s="160"/>
      <c r="G59" s="160"/>
    </row>
    <row r="60" spans="1:7" s="166" customFormat="1" ht="12.95" customHeight="1" x14ac:dyDescent="0.3">
      <c r="A60" s="164" t="s">
        <v>189</v>
      </c>
      <c r="B60" s="165">
        <v>2090</v>
      </c>
      <c r="C60" s="160" t="s">
        <v>240</v>
      </c>
      <c r="D60" s="160" t="s">
        <v>240</v>
      </c>
      <c r="E60" s="160">
        <v>10.876856732151413</v>
      </c>
      <c r="F60" s="160">
        <v>36.703402012458078</v>
      </c>
      <c r="G60" s="160">
        <v>52.41974125539052</v>
      </c>
    </row>
    <row r="61" spans="1:7" s="166" customFormat="1" ht="12.95" customHeight="1" x14ac:dyDescent="0.3">
      <c r="A61" s="164" t="s">
        <v>190</v>
      </c>
      <c r="B61" s="165">
        <v>1410</v>
      </c>
      <c r="C61" s="160" t="s">
        <v>240</v>
      </c>
      <c r="D61" s="160" t="s">
        <v>240</v>
      </c>
      <c r="E61" s="160">
        <v>0.28368794326241137</v>
      </c>
      <c r="F61" s="160">
        <v>29.50354609929078</v>
      </c>
      <c r="G61" s="160">
        <v>70.212765957446805</v>
      </c>
    </row>
    <row r="62" spans="1:7" s="166" customFormat="1" ht="12.95" customHeight="1" x14ac:dyDescent="0.3">
      <c r="A62" s="164" t="s">
        <v>191</v>
      </c>
      <c r="B62" s="165">
        <v>1320</v>
      </c>
      <c r="C62" s="160" t="s">
        <v>240</v>
      </c>
      <c r="D62" s="160" t="s">
        <v>240</v>
      </c>
      <c r="E62" s="160">
        <v>14.512471655328799</v>
      </c>
      <c r="F62" s="160">
        <v>36.810279667422527</v>
      </c>
      <c r="G62" s="160">
        <v>48.677248677248677</v>
      </c>
    </row>
    <row r="63" spans="1:7" s="166" customFormat="1" ht="12.95" customHeight="1" x14ac:dyDescent="0.3">
      <c r="A63" s="164" t="s">
        <v>192</v>
      </c>
      <c r="B63" s="165">
        <v>290</v>
      </c>
      <c r="C63" s="160" t="s">
        <v>240</v>
      </c>
      <c r="D63" s="160" t="s">
        <v>240</v>
      </c>
      <c r="E63" s="160">
        <v>9.5890410958904102</v>
      </c>
      <c r="F63" s="160">
        <v>37.671232876712331</v>
      </c>
      <c r="G63" s="160">
        <v>52.739726027397261</v>
      </c>
    </row>
    <row r="64" spans="1:7" s="166" customFormat="1" ht="12.95" customHeight="1" x14ac:dyDescent="0.3">
      <c r="A64" s="164" t="s">
        <v>167</v>
      </c>
      <c r="B64" s="165">
        <v>400</v>
      </c>
      <c r="C64" s="160" t="s">
        <v>240</v>
      </c>
      <c r="D64" s="160" t="s">
        <v>240</v>
      </c>
      <c r="E64" s="160">
        <v>6.0606060606060606</v>
      </c>
      <c r="F64" s="160">
        <v>59.848484848484851</v>
      </c>
      <c r="G64" s="160">
        <v>34.090909090909086</v>
      </c>
    </row>
    <row r="65" spans="1:17" s="166" customFormat="1" ht="5.0999999999999996" customHeight="1" x14ac:dyDescent="0.3">
      <c r="A65" s="307"/>
      <c r="B65" s="242"/>
      <c r="C65" s="243"/>
      <c r="D65" s="243"/>
      <c r="E65" s="243"/>
      <c r="F65" s="243"/>
      <c r="G65" s="243"/>
      <c r="H65" s="160"/>
      <c r="I65" s="160"/>
      <c r="J65" s="301"/>
      <c r="K65" s="467"/>
      <c r="L65" s="467"/>
      <c r="M65" s="467"/>
      <c r="N65" s="467"/>
      <c r="O65" s="467"/>
      <c r="P65" s="467"/>
      <c r="Q65" s="467"/>
    </row>
    <row r="66" spans="1:17" s="304" customFormat="1" ht="5.0999999999999996" customHeight="1" x14ac:dyDescent="0.3">
      <c r="A66" s="308"/>
      <c r="B66" s="309"/>
      <c r="C66" s="309"/>
      <c r="D66" s="309"/>
      <c r="E66" s="309"/>
      <c r="F66" s="310"/>
      <c r="G66" s="310"/>
      <c r="H66" s="160"/>
      <c r="I66" s="160"/>
      <c r="J66" s="302"/>
      <c r="K66" s="303"/>
      <c r="L66" s="303"/>
      <c r="M66" s="303"/>
      <c r="N66" s="303"/>
      <c r="O66" s="303"/>
      <c r="P66" s="157"/>
      <c r="Q66" s="158"/>
    </row>
    <row r="67" spans="1:17" s="267" customFormat="1" ht="12" customHeight="1" x14ac:dyDescent="0.3">
      <c r="A67" s="464" t="s">
        <v>110</v>
      </c>
      <c r="B67" s="464"/>
      <c r="C67" s="464"/>
      <c r="D67" s="464"/>
      <c r="E67" s="464"/>
      <c r="F67" s="464"/>
      <c r="G67" s="464"/>
      <c r="H67" s="263"/>
      <c r="I67" s="263"/>
      <c r="J67" s="263"/>
      <c r="K67" s="264"/>
      <c r="L67" s="264"/>
      <c r="M67" s="264"/>
      <c r="N67" s="264"/>
      <c r="O67" s="264"/>
      <c r="P67" s="264"/>
      <c r="Q67" s="265"/>
    </row>
    <row r="68" spans="1:17" s="267" customFormat="1" ht="21.95" customHeight="1" x14ac:dyDescent="0.3">
      <c r="A68" s="464" t="s">
        <v>90</v>
      </c>
      <c r="B68" s="464"/>
      <c r="C68" s="464"/>
      <c r="D68" s="464"/>
      <c r="E68" s="464"/>
      <c r="F68" s="464"/>
      <c r="G68" s="464"/>
      <c r="H68" s="263"/>
      <c r="I68" s="263"/>
      <c r="J68" s="263"/>
      <c r="K68" s="305"/>
      <c r="L68" s="305"/>
      <c r="M68" s="305"/>
      <c r="N68" s="305"/>
      <c r="O68" s="305"/>
      <c r="P68" s="305"/>
      <c r="Q68" s="306"/>
    </row>
    <row r="69" spans="1:17" s="270" customFormat="1" ht="12" customHeight="1" x14ac:dyDescent="0.3">
      <c r="A69" s="473" t="s">
        <v>139</v>
      </c>
      <c r="B69" s="473"/>
      <c r="C69" s="473"/>
      <c r="D69" s="473"/>
      <c r="E69" s="473"/>
      <c r="F69" s="473"/>
      <c r="G69" s="473"/>
      <c r="N69" s="271"/>
      <c r="O69" s="272"/>
      <c r="P69" s="272"/>
      <c r="Q69" s="272"/>
    </row>
  </sheetData>
  <mergeCells count="7">
    <mergeCell ref="A68:G68"/>
    <mergeCell ref="A69:G69"/>
    <mergeCell ref="A2:G2"/>
    <mergeCell ref="A7:B8"/>
    <mergeCell ref="C7:G7"/>
    <mergeCell ref="K65:Q65"/>
    <mergeCell ref="A67:G67"/>
  </mergeCells>
  <pageMargins left="0.39370078740157483" right="0.39370078740157483"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tabSelected="1" zoomScaleNormal="100" workbookViewId="0"/>
  </sheetViews>
  <sheetFormatPr defaultColWidth="9" defaultRowHeight="15" x14ac:dyDescent="0.25"/>
  <cols>
    <col min="1" max="1" width="40.25" style="5" customWidth="1"/>
    <col min="2" max="2" width="6.625" style="5" customWidth="1"/>
    <col min="3" max="3" width="4.25" style="5" customWidth="1"/>
    <col min="4" max="4" width="6.625" style="5" customWidth="1"/>
    <col min="5" max="5" width="8.375" style="5" customWidth="1"/>
    <col min="6" max="6" width="7.375" style="5" customWidth="1"/>
    <col min="7" max="7" width="4.875" style="5" customWidth="1"/>
    <col min="8" max="8" width="5.125" style="5" customWidth="1"/>
    <col min="9" max="16384" width="9" style="5"/>
  </cols>
  <sheetData>
    <row r="1" spans="1:7" s="7" customFormat="1" ht="15" customHeight="1" x14ac:dyDescent="0.2">
      <c r="A1" s="239"/>
      <c r="B1" s="239"/>
      <c r="C1" s="239"/>
      <c r="D1" s="239"/>
      <c r="E1" s="239"/>
      <c r="F1" s="239"/>
      <c r="G1" s="240" t="s">
        <v>113</v>
      </c>
    </row>
    <row r="2" spans="1:7" s="7" customFormat="1" ht="30" customHeight="1" x14ac:dyDescent="0.2">
      <c r="A2" s="455" t="s">
        <v>103</v>
      </c>
      <c r="B2" s="455"/>
      <c r="C2" s="455"/>
      <c r="D2" s="455"/>
      <c r="E2" s="455"/>
      <c r="F2" s="455"/>
      <c r="G2" s="455"/>
    </row>
    <row r="3" spans="1:7" s="7" customFormat="1" ht="5.0999999999999996" customHeight="1" x14ac:dyDescent="0.2">
      <c r="A3" s="136"/>
      <c r="B3" s="136"/>
      <c r="C3" s="136"/>
      <c r="D3" s="136"/>
      <c r="E3" s="136"/>
      <c r="F3" s="136"/>
      <c r="G3" s="136"/>
    </row>
    <row r="4" spans="1:7" s="246" customFormat="1" ht="5.0999999999999996" customHeight="1" x14ac:dyDescent="0.2">
      <c r="A4" s="245"/>
      <c r="B4" s="245"/>
      <c r="C4" s="245"/>
      <c r="D4" s="245"/>
      <c r="E4" s="245"/>
      <c r="F4" s="245"/>
    </row>
    <row r="5" spans="1:7" s="247" customFormat="1" ht="20.100000000000001" customHeight="1" x14ac:dyDescent="0.3">
      <c r="A5" s="138" t="s">
        <v>154</v>
      </c>
      <c r="F5" s="248"/>
      <c r="G5" s="27" t="s">
        <v>239</v>
      </c>
    </row>
    <row r="6" spans="1:7" s="249" customFormat="1" ht="5.0999999999999996" customHeight="1" x14ac:dyDescent="0.25">
      <c r="A6" s="277"/>
      <c r="B6" s="278"/>
      <c r="C6" s="278"/>
      <c r="D6" s="278"/>
      <c r="E6" s="278"/>
      <c r="F6" s="279"/>
      <c r="G6" s="279"/>
    </row>
    <row r="7" spans="1:7" s="151" customFormat="1" ht="27.95" customHeight="1" x14ac:dyDescent="0.2">
      <c r="A7" s="280"/>
      <c r="B7" s="469" t="s">
        <v>107</v>
      </c>
      <c r="C7" s="472" t="s">
        <v>121</v>
      </c>
      <c r="D7" s="472"/>
      <c r="E7" s="472"/>
      <c r="F7" s="472" t="s">
        <v>122</v>
      </c>
      <c r="G7" s="472"/>
    </row>
    <row r="8" spans="1:7" s="250" customFormat="1" ht="50.1" customHeight="1" x14ac:dyDescent="0.3">
      <c r="A8" s="280"/>
      <c r="B8" s="469"/>
      <c r="C8" s="281" t="s">
        <v>123</v>
      </c>
      <c r="D8" s="281" t="s">
        <v>92</v>
      </c>
      <c r="E8" s="281" t="s">
        <v>124</v>
      </c>
      <c r="F8" s="281" t="s">
        <v>125</v>
      </c>
      <c r="G8" s="281" t="s">
        <v>126</v>
      </c>
    </row>
    <row r="9" spans="1:7" s="151" customFormat="1" ht="5.0999999999999996" customHeight="1" x14ac:dyDescent="0.2">
      <c r="A9" s="280"/>
      <c r="B9" s="280"/>
      <c r="C9" s="282"/>
      <c r="D9" s="282"/>
      <c r="E9" s="282"/>
      <c r="F9" s="282"/>
      <c r="G9" s="282"/>
    </row>
    <row r="10" spans="1:7" s="151" customFormat="1" ht="5.0999999999999996" customHeight="1" x14ac:dyDescent="0.2">
      <c r="A10" s="181"/>
      <c r="B10" s="181"/>
      <c r="C10" s="181"/>
      <c r="D10" s="181"/>
      <c r="E10" s="181"/>
      <c r="F10" s="181"/>
      <c r="G10" s="181"/>
    </row>
    <row r="11" spans="1:7" s="425" customFormat="1" ht="15" customHeight="1" x14ac:dyDescent="0.3">
      <c r="A11" s="422" t="s">
        <v>3</v>
      </c>
      <c r="B11" s="423">
        <v>27630</v>
      </c>
      <c r="C11" s="424">
        <v>40.916986321198522</v>
      </c>
      <c r="D11" s="424">
        <v>25.222551928783382</v>
      </c>
      <c r="E11" s="424">
        <v>11.789824129695303</v>
      </c>
      <c r="F11" s="424">
        <v>16.67149164073243</v>
      </c>
      <c r="G11" s="424">
        <v>48.878193529709776</v>
      </c>
    </row>
    <row r="12" spans="1:7" s="161" customFormat="1" ht="5.0999999999999996" customHeight="1" x14ac:dyDescent="0.3">
      <c r="A12" s="159"/>
      <c r="B12" s="160"/>
      <c r="C12" s="160"/>
      <c r="D12" s="160"/>
      <c r="E12" s="160"/>
      <c r="F12" s="160"/>
      <c r="G12" s="160"/>
    </row>
    <row r="13" spans="1:7" s="425" customFormat="1" ht="12" customHeight="1" x14ac:dyDescent="0.3">
      <c r="A13" s="426" t="s">
        <v>193</v>
      </c>
      <c r="B13" s="427">
        <v>1790</v>
      </c>
      <c r="C13" s="428">
        <v>41.304347826086953</v>
      </c>
      <c r="D13" s="428">
        <v>24.414715719063544</v>
      </c>
      <c r="E13" s="428">
        <v>14.269788182831661</v>
      </c>
      <c r="F13" s="428">
        <v>48.494983277591977</v>
      </c>
      <c r="G13" s="428">
        <v>37.904124860646597</v>
      </c>
    </row>
    <row r="14" spans="1:7" s="161" customFormat="1" ht="12" customHeight="1" x14ac:dyDescent="0.3">
      <c r="A14" s="316" t="s">
        <v>194</v>
      </c>
      <c r="B14" s="317">
        <v>490</v>
      </c>
      <c r="C14" s="318">
        <v>36.809815950920246</v>
      </c>
      <c r="D14" s="318">
        <v>15.950920245398773</v>
      </c>
      <c r="E14" s="318">
        <v>18.609406952965234</v>
      </c>
      <c r="F14" s="318">
        <v>34.764826175869118</v>
      </c>
      <c r="G14" s="318">
        <v>41.104294478527606</v>
      </c>
    </row>
    <row r="15" spans="1:7" s="161" customFormat="1" ht="12" customHeight="1" x14ac:dyDescent="0.3">
      <c r="A15" s="316" t="s">
        <v>195</v>
      </c>
      <c r="B15" s="317">
        <v>360</v>
      </c>
      <c r="C15" s="318">
        <v>28.450704225352112</v>
      </c>
      <c r="D15" s="318">
        <v>14.084507042253522</v>
      </c>
      <c r="E15" s="318">
        <v>12.676056338028168</v>
      </c>
      <c r="F15" s="318">
        <v>39.154929577464785</v>
      </c>
      <c r="G15" s="318">
        <v>52.112676056338024</v>
      </c>
    </row>
    <row r="16" spans="1:7" s="161" customFormat="1" ht="12" customHeight="1" x14ac:dyDescent="0.3">
      <c r="A16" s="316" t="s">
        <v>196</v>
      </c>
      <c r="B16" s="317">
        <v>140</v>
      </c>
      <c r="C16" s="318">
        <v>52.554744525547449</v>
      </c>
      <c r="D16" s="318">
        <v>43.79562043795621</v>
      </c>
      <c r="E16" s="318">
        <v>2.9197080291970803</v>
      </c>
      <c r="F16" s="318">
        <v>85.40145985401459</v>
      </c>
      <c r="G16" s="318">
        <v>13.868613138686131</v>
      </c>
    </row>
    <row r="17" spans="1:7" s="161" customFormat="1" ht="12" customHeight="1" x14ac:dyDescent="0.3">
      <c r="A17" s="316" t="s">
        <v>197</v>
      </c>
      <c r="B17" s="317">
        <v>130</v>
      </c>
      <c r="C17" s="318">
        <v>44.776119402985074</v>
      </c>
      <c r="D17" s="318">
        <v>35.820895522388057</v>
      </c>
      <c r="E17" s="318">
        <v>8.2089552238805972</v>
      </c>
      <c r="F17" s="318">
        <v>37.313432835820898</v>
      </c>
      <c r="G17" s="318">
        <v>56.71641791044776</v>
      </c>
    </row>
    <row r="18" spans="1:7" s="161" customFormat="1" ht="12" customHeight="1" x14ac:dyDescent="0.3">
      <c r="A18" s="316" t="s">
        <v>198</v>
      </c>
      <c r="B18" s="317">
        <v>110</v>
      </c>
      <c r="C18" s="318">
        <v>40.350877192982452</v>
      </c>
      <c r="D18" s="318">
        <v>28.947368421052634</v>
      </c>
      <c r="E18" s="318">
        <v>9.6491228070175428</v>
      </c>
      <c r="F18" s="318">
        <v>55.26315789473685</v>
      </c>
      <c r="G18" s="318">
        <v>26.315789473684209</v>
      </c>
    </row>
    <row r="19" spans="1:7" s="161" customFormat="1" ht="12" customHeight="1" x14ac:dyDescent="0.3">
      <c r="A19" s="316" t="s">
        <v>199</v>
      </c>
      <c r="B19" s="317">
        <v>100</v>
      </c>
      <c r="C19" s="318">
        <v>66.666666666666657</v>
      </c>
      <c r="D19" s="318">
        <v>50</v>
      </c>
      <c r="E19" s="318">
        <v>14.705882352941178</v>
      </c>
      <c r="F19" s="318">
        <v>54.901960784313729</v>
      </c>
      <c r="G19" s="318">
        <v>27.450980392156865</v>
      </c>
    </row>
    <row r="20" spans="1:7" s="161" customFormat="1" ht="12" customHeight="1" x14ac:dyDescent="0.3">
      <c r="A20" s="316" t="s">
        <v>200</v>
      </c>
      <c r="B20" s="317">
        <v>70</v>
      </c>
      <c r="C20" s="318">
        <v>16.176470588235293</v>
      </c>
      <c r="D20" s="318">
        <v>5.8823529411764701</v>
      </c>
      <c r="E20" s="318">
        <v>8.8235294117647065</v>
      </c>
      <c r="F20" s="318">
        <v>64.705882352941174</v>
      </c>
      <c r="G20" s="318">
        <v>32.352941176470587</v>
      </c>
    </row>
    <row r="21" spans="1:7" s="161" customFormat="1" ht="12" customHeight="1" x14ac:dyDescent="0.3">
      <c r="A21" s="316" t="s">
        <v>201</v>
      </c>
      <c r="B21" s="317">
        <v>60</v>
      </c>
      <c r="C21" s="318">
        <v>45.762711864406782</v>
      </c>
      <c r="D21" s="318">
        <v>25.423728813559322</v>
      </c>
      <c r="E21" s="318">
        <v>13.559322033898304</v>
      </c>
      <c r="F21" s="318">
        <v>35.593220338983052</v>
      </c>
      <c r="G21" s="318">
        <v>38.983050847457626</v>
      </c>
    </row>
    <row r="22" spans="1:7" s="161" customFormat="1" ht="12" customHeight="1" x14ac:dyDescent="0.3">
      <c r="A22" s="316" t="s">
        <v>202</v>
      </c>
      <c r="B22" s="317">
        <v>50</v>
      </c>
      <c r="C22" s="318">
        <v>67.924528301886795</v>
      </c>
      <c r="D22" s="318">
        <v>9.433962264150944</v>
      </c>
      <c r="E22" s="318">
        <v>58.490566037735846</v>
      </c>
      <c r="F22" s="318">
        <v>49.056603773584904</v>
      </c>
      <c r="G22" s="318">
        <v>49.056603773584904</v>
      </c>
    </row>
    <row r="23" spans="1:7" s="161" customFormat="1" ht="12" customHeight="1" x14ac:dyDescent="0.3">
      <c r="A23" s="316" t="s">
        <v>203</v>
      </c>
      <c r="B23" s="317">
        <v>50</v>
      </c>
      <c r="C23" s="318">
        <v>52.941176470588239</v>
      </c>
      <c r="D23" s="318">
        <v>35.294117647058826</v>
      </c>
      <c r="E23" s="318">
        <v>13.725490196078432</v>
      </c>
      <c r="F23" s="318">
        <v>66.666666666666657</v>
      </c>
      <c r="G23" s="318">
        <v>17.647058823529413</v>
      </c>
    </row>
    <row r="24" spans="1:7" s="161" customFormat="1" ht="12" customHeight="1" x14ac:dyDescent="0.3">
      <c r="A24" s="316" t="s">
        <v>204</v>
      </c>
      <c r="B24" s="317">
        <v>50</v>
      </c>
      <c r="C24" s="318">
        <v>85.714285714285708</v>
      </c>
      <c r="D24" s="318">
        <v>85.714285714285708</v>
      </c>
      <c r="E24" s="318" t="s">
        <v>240</v>
      </c>
      <c r="F24" s="318">
        <v>97.959183673469383</v>
      </c>
      <c r="G24" s="318">
        <v>2.0408163265306123</v>
      </c>
    </row>
    <row r="25" spans="1:7" s="161" customFormat="1" ht="12" customHeight="1" x14ac:dyDescent="0.3">
      <c r="A25" s="316" t="s">
        <v>205</v>
      </c>
      <c r="B25" s="317">
        <v>50</v>
      </c>
      <c r="C25" s="318">
        <v>35.555555555555557</v>
      </c>
      <c r="D25" s="318">
        <v>11.111111111111111</v>
      </c>
      <c r="E25" s="318">
        <v>22.222222222222221</v>
      </c>
      <c r="F25" s="318">
        <v>60</v>
      </c>
      <c r="G25" s="318">
        <v>33.333333333333329</v>
      </c>
    </row>
    <row r="26" spans="1:7" s="161" customFormat="1" ht="12" customHeight="1" x14ac:dyDescent="0.3">
      <c r="A26" s="316" t="s">
        <v>206</v>
      </c>
      <c r="B26" s="317">
        <v>140</v>
      </c>
      <c r="C26" s="318">
        <v>39.855072463768117</v>
      </c>
      <c r="D26" s="318">
        <v>21.014492753623188</v>
      </c>
      <c r="E26" s="318">
        <v>12.318840579710146</v>
      </c>
      <c r="F26" s="318">
        <v>54.347826086956516</v>
      </c>
      <c r="G26" s="318">
        <v>32.608695652173914</v>
      </c>
    </row>
    <row r="27" spans="1:7" s="161" customFormat="1" ht="12" customHeight="1" x14ac:dyDescent="0.3">
      <c r="A27" s="316" t="s">
        <v>241</v>
      </c>
      <c r="B27" s="317" t="s">
        <v>241</v>
      </c>
      <c r="C27" s="318" t="s">
        <v>241</v>
      </c>
      <c r="D27" s="318" t="s">
        <v>241</v>
      </c>
      <c r="E27" s="318" t="s">
        <v>241</v>
      </c>
      <c r="F27" s="318" t="s">
        <v>241</v>
      </c>
      <c r="G27" s="318" t="s">
        <v>241</v>
      </c>
    </row>
    <row r="28" spans="1:7" s="425" customFormat="1" ht="12" customHeight="1" x14ac:dyDescent="0.3">
      <c r="A28" s="426" t="s">
        <v>207</v>
      </c>
      <c r="B28" s="427">
        <v>250</v>
      </c>
      <c r="C28" s="428">
        <v>60.975609756097562</v>
      </c>
      <c r="D28" s="428" t="s">
        <v>235</v>
      </c>
      <c r="E28" s="428" t="s">
        <v>235</v>
      </c>
      <c r="F28" s="428">
        <v>27.235772357723576</v>
      </c>
      <c r="G28" s="428">
        <v>54.065040650406502</v>
      </c>
    </row>
    <row r="29" spans="1:7" s="161" customFormat="1" ht="12" customHeight="1" x14ac:dyDescent="0.3">
      <c r="A29" s="316" t="s">
        <v>241</v>
      </c>
      <c r="B29" s="317" t="s">
        <v>241</v>
      </c>
      <c r="C29" s="318" t="s">
        <v>241</v>
      </c>
      <c r="D29" s="318" t="s">
        <v>241</v>
      </c>
      <c r="E29" s="318" t="s">
        <v>241</v>
      </c>
      <c r="F29" s="318" t="s">
        <v>241</v>
      </c>
      <c r="G29" s="318" t="s">
        <v>241</v>
      </c>
    </row>
    <row r="30" spans="1:7" s="425" customFormat="1" ht="12" customHeight="1" x14ac:dyDescent="0.3">
      <c r="A30" s="426" t="s">
        <v>208</v>
      </c>
      <c r="B30" s="427">
        <v>6410</v>
      </c>
      <c r="C30" s="428">
        <v>39.931314392756789</v>
      </c>
      <c r="D30" s="428">
        <v>20.293474867311893</v>
      </c>
      <c r="E30" s="428">
        <v>16.703090852325943</v>
      </c>
      <c r="F30" s="428">
        <v>22.603808929128942</v>
      </c>
      <c r="G30" s="428">
        <v>55.541679675304401</v>
      </c>
    </row>
    <row r="31" spans="1:7" s="161" customFormat="1" ht="12" customHeight="1" x14ac:dyDescent="0.3">
      <c r="A31" s="316" t="s">
        <v>209</v>
      </c>
      <c r="B31" s="317">
        <v>1730</v>
      </c>
      <c r="C31" s="318">
        <v>46.997690531177824</v>
      </c>
      <c r="D31" s="318">
        <v>23.325635103926096</v>
      </c>
      <c r="E31" s="318">
        <v>23.267898383371826</v>
      </c>
      <c r="F31" s="318">
        <v>14.953810623556581</v>
      </c>
      <c r="G31" s="318">
        <v>72.806004618937649</v>
      </c>
    </row>
    <row r="32" spans="1:7" s="161" customFormat="1" ht="12" customHeight="1" x14ac:dyDescent="0.3">
      <c r="A32" s="316" t="s">
        <v>210</v>
      </c>
      <c r="B32" s="317">
        <v>1640</v>
      </c>
      <c r="C32" s="318">
        <v>29.530201342281881</v>
      </c>
      <c r="D32" s="318">
        <v>14.948139109212935</v>
      </c>
      <c r="E32" s="318">
        <v>11.653447223917022</v>
      </c>
      <c r="F32" s="318">
        <v>14.15497254423429</v>
      </c>
      <c r="G32" s="318">
        <v>51.92190359975595</v>
      </c>
    </row>
    <row r="33" spans="1:7" s="161" customFormat="1" ht="12" customHeight="1" x14ac:dyDescent="0.3">
      <c r="A33" s="316" t="s">
        <v>211</v>
      </c>
      <c r="B33" s="317">
        <v>660</v>
      </c>
      <c r="C33" s="318">
        <v>29.071537290715373</v>
      </c>
      <c r="D33" s="318">
        <v>13.394216133942161</v>
      </c>
      <c r="E33" s="318">
        <v>9.1324200913241995</v>
      </c>
      <c r="F33" s="318">
        <v>31.81126331811263</v>
      </c>
      <c r="G33" s="318">
        <v>42.922374429223744</v>
      </c>
    </row>
    <row r="34" spans="1:7" s="161" customFormat="1" ht="12" customHeight="1" x14ac:dyDescent="0.3">
      <c r="A34" s="316" t="s">
        <v>212</v>
      </c>
      <c r="B34" s="317">
        <v>420</v>
      </c>
      <c r="C34" s="318">
        <v>36.084905660377359</v>
      </c>
      <c r="D34" s="318">
        <v>28.066037735849058</v>
      </c>
      <c r="E34" s="318">
        <v>5.8962264150943398</v>
      </c>
      <c r="F34" s="318">
        <v>50.471698113207552</v>
      </c>
      <c r="G34" s="318">
        <v>39.150943396226417</v>
      </c>
    </row>
    <row r="35" spans="1:7" s="161" customFormat="1" ht="12" customHeight="1" x14ac:dyDescent="0.3">
      <c r="A35" s="316" t="s">
        <v>213</v>
      </c>
      <c r="B35" s="317">
        <v>330</v>
      </c>
      <c r="C35" s="318">
        <v>35.24096385542169</v>
      </c>
      <c r="D35" s="318">
        <v>29.518072289156628</v>
      </c>
      <c r="E35" s="318">
        <v>5.4216867469879517</v>
      </c>
      <c r="F35" s="318">
        <v>11.445783132530121</v>
      </c>
      <c r="G35" s="318">
        <v>75.301204819277118</v>
      </c>
    </row>
    <row r="36" spans="1:7" s="161" customFormat="1" ht="12" customHeight="1" x14ac:dyDescent="0.3">
      <c r="A36" s="316" t="s">
        <v>214</v>
      </c>
      <c r="B36" s="317">
        <v>330</v>
      </c>
      <c r="C36" s="318">
        <v>40.061162079510702</v>
      </c>
      <c r="D36" s="318">
        <v>24.464831804281346</v>
      </c>
      <c r="E36" s="318">
        <v>13.761467889908257</v>
      </c>
      <c r="F36" s="318">
        <v>28.74617737003058</v>
      </c>
      <c r="G36" s="318">
        <v>41.590214067278289</v>
      </c>
    </row>
    <row r="37" spans="1:7" s="161" customFormat="1" ht="12" customHeight="1" x14ac:dyDescent="0.3">
      <c r="A37" s="316" t="s">
        <v>215</v>
      </c>
      <c r="B37" s="317">
        <v>280</v>
      </c>
      <c r="C37" s="318">
        <v>30.281690140845068</v>
      </c>
      <c r="D37" s="318">
        <v>19.366197183098592</v>
      </c>
      <c r="E37" s="318">
        <v>6.3380281690140841</v>
      </c>
      <c r="F37" s="318">
        <v>33.802816901408448</v>
      </c>
      <c r="G37" s="318">
        <v>43.309859154929576</v>
      </c>
    </row>
    <row r="38" spans="1:7" s="161" customFormat="1" ht="12" customHeight="1" x14ac:dyDescent="0.3">
      <c r="A38" s="316" t="s">
        <v>216</v>
      </c>
      <c r="B38" s="317">
        <v>270</v>
      </c>
      <c r="C38" s="318">
        <v>73.062730627306266</v>
      </c>
      <c r="D38" s="318">
        <v>31.73431734317343</v>
      </c>
      <c r="E38" s="318">
        <v>40.959409594095945</v>
      </c>
      <c r="F38" s="318">
        <v>40.59040590405904</v>
      </c>
      <c r="G38" s="318">
        <v>44.649446494464947</v>
      </c>
    </row>
    <row r="39" spans="1:7" s="161" customFormat="1" ht="12" customHeight="1" x14ac:dyDescent="0.3">
      <c r="A39" s="316" t="s">
        <v>217</v>
      </c>
      <c r="B39" s="317">
        <v>210</v>
      </c>
      <c r="C39" s="318">
        <v>71.980676328502412</v>
      </c>
      <c r="D39" s="318">
        <v>16.908212560386474</v>
      </c>
      <c r="E39" s="318">
        <v>29.468599033816425</v>
      </c>
      <c r="F39" s="318">
        <v>30.434782608695656</v>
      </c>
      <c r="G39" s="318">
        <v>61.835748792270529</v>
      </c>
    </row>
    <row r="40" spans="1:7" s="161" customFormat="1" ht="12" customHeight="1" x14ac:dyDescent="0.3">
      <c r="A40" s="316" t="s">
        <v>218</v>
      </c>
      <c r="B40" s="317">
        <v>190</v>
      </c>
      <c r="C40" s="318">
        <v>14.659685863874344</v>
      </c>
      <c r="D40" s="318">
        <v>8.3769633507853403</v>
      </c>
      <c r="E40" s="318">
        <v>5.2356020942408374</v>
      </c>
      <c r="F40" s="318">
        <v>32.984293193717278</v>
      </c>
      <c r="G40" s="318">
        <v>47.643979057591622</v>
      </c>
    </row>
    <row r="41" spans="1:7" s="161" customFormat="1" ht="12" customHeight="1" x14ac:dyDescent="0.3">
      <c r="A41" s="316" t="s">
        <v>219</v>
      </c>
      <c r="B41" s="317">
        <v>110</v>
      </c>
      <c r="C41" s="318">
        <v>65.789473684210535</v>
      </c>
      <c r="D41" s="318">
        <v>16.666666666666664</v>
      </c>
      <c r="E41" s="318">
        <v>48.245614035087719</v>
      </c>
      <c r="F41" s="318">
        <v>10.526315789473683</v>
      </c>
      <c r="G41" s="318">
        <v>58.771929824561411</v>
      </c>
    </row>
    <row r="42" spans="1:7" s="161" customFormat="1" ht="12" customHeight="1" x14ac:dyDescent="0.3">
      <c r="A42" s="316" t="s">
        <v>220</v>
      </c>
      <c r="B42" s="317">
        <v>110</v>
      </c>
      <c r="C42" s="318">
        <v>74.528301886792448</v>
      </c>
      <c r="D42" s="318">
        <v>27.358490566037734</v>
      </c>
      <c r="E42" s="318">
        <v>44.339622641509436</v>
      </c>
      <c r="F42" s="318">
        <v>30.188679245283019</v>
      </c>
      <c r="G42" s="318">
        <v>32.075471698113205</v>
      </c>
    </row>
    <row r="43" spans="1:7" s="161" customFormat="1" ht="12" customHeight="1" x14ac:dyDescent="0.3">
      <c r="A43" s="316" t="s">
        <v>206</v>
      </c>
      <c r="B43" s="317">
        <v>120</v>
      </c>
      <c r="C43" s="318">
        <v>43.442622950819668</v>
      </c>
      <c r="D43" s="318">
        <v>21.311475409836063</v>
      </c>
      <c r="E43" s="318">
        <v>21.311475409836063</v>
      </c>
      <c r="F43" s="318">
        <v>21.311475409836063</v>
      </c>
      <c r="G43" s="318">
        <v>39.344262295081968</v>
      </c>
    </row>
    <row r="44" spans="1:7" s="161" customFormat="1" ht="12" customHeight="1" x14ac:dyDescent="0.3">
      <c r="A44" s="316" t="s">
        <v>241</v>
      </c>
      <c r="B44" s="317" t="s">
        <v>241</v>
      </c>
      <c r="C44" s="318" t="s">
        <v>241</v>
      </c>
      <c r="D44" s="318" t="s">
        <v>241</v>
      </c>
      <c r="E44" s="318" t="s">
        <v>241</v>
      </c>
      <c r="F44" s="318" t="s">
        <v>241</v>
      </c>
      <c r="G44" s="318" t="s">
        <v>241</v>
      </c>
    </row>
    <row r="45" spans="1:7" s="425" customFormat="1" ht="12" customHeight="1" x14ac:dyDescent="0.3">
      <c r="A45" s="426" t="s">
        <v>221</v>
      </c>
      <c r="B45" s="427">
        <v>10820</v>
      </c>
      <c r="C45" s="428">
        <v>41.282454033077705</v>
      </c>
      <c r="D45" s="428">
        <v>23.995195417167146</v>
      </c>
      <c r="E45" s="428">
        <v>14.690935969694168</v>
      </c>
      <c r="F45" s="428">
        <v>13.563706920447197</v>
      </c>
      <c r="G45" s="428">
        <v>48.147463734639196</v>
      </c>
    </row>
    <row r="46" spans="1:7" s="161" customFormat="1" ht="12" customHeight="1" x14ac:dyDescent="0.3">
      <c r="A46" s="316" t="s">
        <v>222</v>
      </c>
      <c r="B46" s="317">
        <v>1600</v>
      </c>
      <c r="C46" s="318">
        <v>25.171767645221738</v>
      </c>
      <c r="D46" s="318">
        <v>14.803247970018738</v>
      </c>
      <c r="E46" s="318">
        <v>9.6814490943160525</v>
      </c>
      <c r="F46" s="318">
        <v>4.6845721424109934</v>
      </c>
      <c r="G46" s="318">
        <v>30.106183635227985</v>
      </c>
    </row>
    <row r="47" spans="1:7" s="161" customFormat="1" ht="12" customHeight="1" x14ac:dyDescent="0.3">
      <c r="A47" s="316" t="s">
        <v>223</v>
      </c>
      <c r="B47" s="317">
        <v>1580</v>
      </c>
      <c r="C47" s="318">
        <v>66.666666666666657</v>
      </c>
      <c r="D47" s="318">
        <v>46.349206349206348</v>
      </c>
      <c r="E47" s="318">
        <v>13.968253968253968</v>
      </c>
      <c r="F47" s="318">
        <v>8.1904761904761916</v>
      </c>
      <c r="G47" s="318">
        <v>65.142857142857153</v>
      </c>
    </row>
    <row r="48" spans="1:7" s="161" customFormat="1" ht="12" customHeight="1" x14ac:dyDescent="0.3">
      <c r="A48" s="316" t="s">
        <v>224</v>
      </c>
      <c r="B48" s="317">
        <v>1050</v>
      </c>
      <c r="C48" s="318">
        <v>15.935114503816795</v>
      </c>
      <c r="D48" s="318">
        <v>8.5877862595419856</v>
      </c>
      <c r="E48" s="318">
        <v>6.9656488549618327</v>
      </c>
      <c r="F48" s="318">
        <v>3.3396946564885495</v>
      </c>
      <c r="G48" s="318">
        <v>42.270992366412216</v>
      </c>
    </row>
    <row r="49" spans="1:7" s="161" customFormat="1" ht="12" customHeight="1" x14ac:dyDescent="0.3">
      <c r="A49" s="316" t="s">
        <v>225</v>
      </c>
      <c r="B49" s="317">
        <v>1010</v>
      </c>
      <c r="C49" s="318">
        <v>30.276134122287967</v>
      </c>
      <c r="D49" s="318">
        <v>14.398422090729785</v>
      </c>
      <c r="E49" s="318">
        <v>8.9743589743589745</v>
      </c>
      <c r="F49" s="318">
        <v>7.1005917159763312</v>
      </c>
      <c r="G49" s="318">
        <v>54.043392504930964</v>
      </c>
    </row>
    <row r="50" spans="1:7" s="161" customFormat="1" ht="12" customHeight="1" x14ac:dyDescent="0.3">
      <c r="A50" s="316" t="s">
        <v>226</v>
      </c>
      <c r="B50" s="317">
        <v>920</v>
      </c>
      <c r="C50" s="318">
        <v>60.174102285092488</v>
      </c>
      <c r="D50" s="318">
        <v>38.955386289445052</v>
      </c>
      <c r="E50" s="318">
        <v>20.130576713819366</v>
      </c>
      <c r="F50" s="318">
        <v>39.825897714907512</v>
      </c>
      <c r="G50" s="318">
        <v>46.354733405875955</v>
      </c>
    </row>
    <row r="51" spans="1:7" s="161" customFormat="1" ht="12" customHeight="1" x14ac:dyDescent="0.3">
      <c r="A51" s="316" t="s">
        <v>227</v>
      </c>
      <c r="B51" s="317">
        <v>810</v>
      </c>
      <c r="C51" s="318">
        <v>36.770186335403729</v>
      </c>
      <c r="D51" s="318">
        <v>13.41614906832298</v>
      </c>
      <c r="E51" s="318">
        <v>23.105590062111801</v>
      </c>
      <c r="F51" s="318">
        <v>6.2111801242236027</v>
      </c>
      <c r="G51" s="318">
        <v>30.559006211180122</v>
      </c>
    </row>
    <row r="52" spans="1:7" s="161" customFormat="1" ht="12" customHeight="1" x14ac:dyDescent="0.3">
      <c r="A52" s="316" t="s">
        <v>228</v>
      </c>
      <c r="B52" s="317">
        <v>760</v>
      </c>
      <c r="C52" s="318">
        <v>33.113456464379951</v>
      </c>
      <c r="D52" s="318">
        <v>22.823218997361476</v>
      </c>
      <c r="E52" s="318">
        <v>10.29023746701847</v>
      </c>
      <c r="F52" s="318">
        <v>18.997361477572557</v>
      </c>
      <c r="G52" s="318">
        <v>68.733509234828489</v>
      </c>
    </row>
    <row r="53" spans="1:7" s="161" customFormat="1" ht="12" customHeight="1" x14ac:dyDescent="0.3">
      <c r="A53" s="316" t="s">
        <v>229</v>
      </c>
      <c r="B53" s="317">
        <v>700</v>
      </c>
      <c r="C53" s="318">
        <v>48.710601719197712</v>
      </c>
      <c r="D53" s="318">
        <v>33.810888252148999</v>
      </c>
      <c r="E53" s="318">
        <v>11.461318051575931</v>
      </c>
      <c r="F53" s="318">
        <v>4.4412607449856738</v>
      </c>
      <c r="G53" s="318">
        <v>52.865329512893986</v>
      </c>
    </row>
    <row r="54" spans="1:7" s="161" customFormat="1" ht="12" customHeight="1" x14ac:dyDescent="0.3">
      <c r="A54" s="316" t="s">
        <v>230</v>
      </c>
      <c r="B54" s="317">
        <v>560</v>
      </c>
      <c r="C54" s="318">
        <v>44.50354609929078</v>
      </c>
      <c r="D54" s="318">
        <v>18.439716312056735</v>
      </c>
      <c r="E54" s="318">
        <v>21.099290780141843</v>
      </c>
      <c r="F54" s="318">
        <v>15.957446808510639</v>
      </c>
      <c r="G54" s="318">
        <v>41.48936170212766</v>
      </c>
    </row>
    <row r="55" spans="1:7" s="161" customFormat="1" ht="12" customHeight="1" x14ac:dyDescent="0.3">
      <c r="A55" s="316" t="s">
        <v>231</v>
      </c>
      <c r="B55" s="317">
        <v>350</v>
      </c>
      <c r="C55" s="318">
        <v>53.824362606232292</v>
      </c>
      <c r="D55" s="318">
        <v>18.130311614730878</v>
      </c>
      <c r="E55" s="318">
        <v>35.694050991501413</v>
      </c>
      <c r="F55" s="318">
        <v>41.359773371104815</v>
      </c>
      <c r="G55" s="318">
        <v>43.90934844192634</v>
      </c>
    </row>
    <row r="56" spans="1:7" s="161" customFormat="1" ht="12" customHeight="1" x14ac:dyDescent="0.3">
      <c r="A56" s="316" t="s">
        <v>232</v>
      </c>
      <c r="B56" s="317">
        <v>330</v>
      </c>
      <c r="C56" s="318">
        <v>60.06006006006006</v>
      </c>
      <c r="D56" s="318">
        <v>26.726726726726728</v>
      </c>
      <c r="E56" s="318">
        <v>25.825825825825827</v>
      </c>
      <c r="F56" s="318">
        <v>28.228228228228229</v>
      </c>
      <c r="G56" s="318">
        <v>39.63963963963964</v>
      </c>
    </row>
    <row r="57" spans="1:7" s="161" customFormat="1" ht="12" customHeight="1" x14ac:dyDescent="0.3">
      <c r="A57" s="316" t="s">
        <v>233</v>
      </c>
      <c r="B57" s="317">
        <v>330</v>
      </c>
      <c r="C57" s="318">
        <v>25</v>
      </c>
      <c r="D57" s="318">
        <v>9.4512195121951219</v>
      </c>
      <c r="E57" s="318">
        <v>15.548780487804878</v>
      </c>
      <c r="F57" s="318">
        <v>14.329268292682926</v>
      </c>
      <c r="G57" s="318">
        <v>60.365853658536587</v>
      </c>
    </row>
    <row r="58" spans="1:7" s="161" customFormat="1" ht="12" customHeight="1" x14ac:dyDescent="0.3">
      <c r="A58" s="316" t="s">
        <v>206</v>
      </c>
      <c r="B58" s="317">
        <v>830</v>
      </c>
      <c r="C58" s="318">
        <v>45.707376058041113</v>
      </c>
      <c r="D58" s="318">
        <v>27.932285368802901</v>
      </c>
      <c r="E58" s="318">
        <v>16.928657799274486</v>
      </c>
      <c r="F58" s="318">
        <v>22.853688029020557</v>
      </c>
      <c r="G58" s="318">
        <v>52.116082224909313</v>
      </c>
    </row>
    <row r="59" spans="1:7" s="161" customFormat="1" ht="12" customHeight="1" x14ac:dyDescent="0.3">
      <c r="A59" s="316" t="s">
        <v>241</v>
      </c>
      <c r="B59" s="317" t="s">
        <v>241</v>
      </c>
      <c r="C59" s="318" t="s">
        <v>241</v>
      </c>
      <c r="D59" s="318" t="s">
        <v>241</v>
      </c>
      <c r="E59" s="318" t="s">
        <v>241</v>
      </c>
      <c r="F59" s="318" t="s">
        <v>241</v>
      </c>
      <c r="G59" s="318" t="s">
        <v>241</v>
      </c>
    </row>
    <row r="60" spans="1:7" s="425" customFormat="1" ht="12" customHeight="1" x14ac:dyDescent="0.3">
      <c r="A60" s="426" t="s">
        <v>234</v>
      </c>
      <c r="B60" s="427">
        <v>8370</v>
      </c>
      <c r="C60" s="428">
        <v>40.526001195457262</v>
      </c>
      <c r="D60" s="428">
        <v>30.711297071129707</v>
      </c>
      <c r="E60" s="428">
        <v>3.1560071727435748</v>
      </c>
      <c r="F60" s="428">
        <v>9.0137477585176331</v>
      </c>
      <c r="G60" s="428">
        <v>46.921697549312611</v>
      </c>
    </row>
    <row r="61" spans="1:7" s="161" customFormat="1" ht="12" customHeight="1" x14ac:dyDescent="0.3">
      <c r="A61" s="316" t="s">
        <v>241</v>
      </c>
      <c r="B61" s="317" t="s">
        <v>241</v>
      </c>
      <c r="C61" s="318" t="s">
        <v>241</v>
      </c>
      <c r="D61" s="318" t="s">
        <v>241</v>
      </c>
      <c r="E61" s="318" t="s">
        <v>241</v>
      </c>
      <c r="F61" s="318" t="s">
        <v>241</v>
      </c>
      <c r="G61" s="318" t="s">
        <v>241</v>
      </c>
    </row>
    <row r="62" spans="1:7" s="304" customFormat="1" ht="5.0999999999999996" customHeight="1" x14ac:dyDescent="0.3">
      <c r="A62" s="319"/>
      <c r="B62" s="320"/>
      <c r="C62" s="321"/>
      <c r="D62" s="321"/>
      <c r="E62" s="321"/>
      <c r="F62" s="321"/>
      <c r="G62" s="321"/>
    </row>
    <row r="63" spans="1:7" s="304" customFormat="1" ht="5.0999999999999996" customHeight="1" x14ac:dyDescent="0.3">
      <c r="A63" s="322"/>
      <c r="B63" s="323"/>
      <c r="C63" s="323"/>
      <c r="D63" s="323"/>
      <c r="E63" s="323"/>
      <c r="F63" s="323"/>
      <c r="G63" s="323"/>
    </row>
    <row r="64" spans="1:7" s="267" customFormat="1" ht="12" customHeight="1" x14ac:dyDescent="0.3">
      <c r="A64" s="461" t="s">
        <v>110</v>
      </c>
      <c r="B64" s="461"/>
      <c r="C64" s="461"/>
      <c r="D64" s="461"/>
      <c r="E64" s="461"/>
      <c r="F64" s="461"/>
      <c r="G64" s="461"/>
    </row>
    <row r="65" spans="1:7" s="267" customFormat="1" ht="12" customHeight="1" x14ac:dyDescent="0.3">
      <c r="A65" s="461" t="s">
        <v>127</v>
      </c>
      <c r="B65" s="461"/>
      <c r="C65" s="461"/>
      <c r="D65" s="461"/>
      <c r="E65" s="461"/>
      <c r="F65" s="461"/>
      <c r="G65" s="461"/>
    </row>
    <row r="66" spans="1:7" s="269" customFormat="1" ht="21.95" customHeight="1" x14ac:dyDescent="0.3">
      <c r="A66" s="464" t="s">
        <v>134</v>
      </c>
      <c r="B66" s="464"/>
      <c r="C66" s="464"/>
      <c r="D66" s="464"/>
      <c r="E66" s="464"/>
      <c r="F66" s="464"/>
      <c r="G66" s="464"/>
    </row>
    <row r="67" spans="1:7" s="270" customFormat="1" ht="12" customHeight="1" x14ac:dyDescent="0.3">
      <c r="A67" s="473" t="s">
        <v>139</v>
      </c>
      <c r="B67" s="473"/>
      <c r="C67" s="473"/>
      <c r="D67" s="473"/>
      <c r="E67" s="473"/>
      <c r="F67" s="473"/>
      <c r="G67" s="473"/>
    </row>
  </sheetData>
  <mergeCells count="8">
    <mergeCell ref="A2:G2"/>
    <mergeCell ref="B7:B8"/>
    <mergeCell ref="C7:E7"/>
    <mergeCell ref="A67:G67"/>
    <mergeCell ref="F7:G7"/>
    <mergeCell ref="A64:G64"/>
    <mergeCell ref="A65:G65"/>
    <mergeCell ref="A66:G66"/>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52" t="s">
        <v>15</v>
      </c>
      <c r="F21" s="452"/>
      <c r="G21" s="452"/>
      <c r="H21" s="452"/>
      <c r="I21" s="452"/>
      <c r="J21" s="228"/>
    </row>
    <row r="22" spans="2:10" ht="12.75" customHeight="1" x14ac:dyDescent="0.75">
      <c r="E22" s="452"/>
      <c r="F22" s="452"/>
      <c r="G22" s="452"/>
      <c r="H22" s="452"/>
      <c r="I22" s="452"/>
      <c r="J22" s="228"/>
    </row>
    <row r="23" spans="2:10" ht="12.75" customHeight="1" x14ac:dyDescent="0.75">
      <c r="E23" s="452"/>
      <c r="F23" s="452"/>
      <c r="G23" s="452"/>
      <c r="H23" s="452"/>
      <c r="I23" s="452"/>
      <c r="J23" s="228"/>
    </row>
    <row r="24" spans="2:10" ht="34.5" customHeight="1" x14ac:dyDescent="0.2">
      <c r="B24" s="453" t="s">
        <v>96</v>
      </c>
      <c r="C24" s="453"/>
      <c r="D24" s="453"/>
      <c r="E24" s="453"/>
      <c r="F24" s="453"/>
      <c r="G24" s="453"/>
      <c r="H24" s="453"/>
      <c r="I24" s="453"/>
      <c r="J24" s="229"/>
    </row>
    <row r="25" spans="2:10" ht="12.75" customHeight="1" x14ac:dyDescent="0.2">
      <c r="B25" s="453"/>
      <c r="C25" s="453"/>
      <c r="D25" s="453"/>
      <c r="E25" s="453"/>
      <c r="F25" s="453"/>
      <c r="G25" s="453"/>
      <c r="H25" s="453"/>
      <c r="I25" s="453"/>
      <c r="J25" s="229"/>
    </row>
    <row r="26" spans="2:10" ht="12.75" customHeight="1" x14ac:dyDescent="0.2">
      <c r="B26" s="453"/>
      <c r="C26" s="453"/>
      <c r="D26" s="453"/>
      <c r="E26" s="453"/>
      <c r="F26" s="453"/>
      <c r="G26" s="453"/>
      <c r="H26" s="453"/>
      <c r="I26" s="453"/>
      <c r="J26" s="229"/>
    </row>
    <row r="27" spans="2:10" ht="12.75" customHeight="1" x14ac:dyDescent="0.2">
      <c r="B27" s="453"/>
      <c r="C27" s="453"/>
      <c r="D27" s="453"/>
      <c r="E27" s="453"/>
      <c r="F27" s="453"/>
      <c r="G27" s="453"/>
      <c r="H27" s="453"/>
      <c r="I27" s="453"/>
      <c r="J27" s="229"/>
    </row>
    <row r="28" spans="2:10" ht="12.75" customHeight="1" x14ac:dyDescent="0.2">
      <c r="B28" s="453"/>
      <c r="C28" s="453"/>
      <c r="D28" s="453"/>
      <c r="E28" s="453"/>
      <c r="F28" s="453"/>
      <c r="G28" s="453"/>
      <c r="H28" s="453"/>
      <c r="I28" s="453"/>
      <c r="J28" s="229"/>
    </row>
    <row r="29" spans="2:10" ht="12.75" customHeight="1" x14ac:dyDescent="0.2">
      <c r="B29" s="453"/>
      <c r="C29" s="453"/>
      <c r="D29" s="453"/>
      <c r="E29" s="453"/>
      <c r="F29" s="453"/>
      <c r="G29" s="453"/>
      <c r="H29" s="453"/>
      <c r="I29" s="453"/>
    </row>
    <row r="30" spans="2:10" ht="12.75" customHeight="1" x14ac:dyDescent="0.2">
      <c r="B30" s="453"/>
      <c r="C30" s="453"/>
      <c r="D30" s="453"/>
      <c r="E30" s="453"/>
      <c r="F30" s="453"/>
      <c r="G30" s="453"/>
      <c r="H30" s="453"/>
      <c r="I30" s="453"/>
    </row>
    <row r="31" spans="2:10" ht="12.75" customHeight="1" x14ac:dyDescent="0.2">
      <c r="B31" s="454"/>
      <c r="C31" s="454"/>
      <c r="D31" s="454"/>
      <c r="E31" s="454"/>
      <c r="F31" s="454"/>
      <c r="G31" s="454"/>
      <c r="H31" s="454"/>
      <c r="I31" s="454"/>
    </row>
    <row r="32" spans="2:10" ht="12.75" customHeight="1" x14ac:dyDescent="0.2">
      <c r="B32" s="454"/>
      <c r="C32" s="454"/>
      <c r="D32" s="454"/>
      <c r="E32" s="454"/>
      <c r="F32" s="454"/>
      <c r="G32" s="454"/>
      <c r="H32" s="454"/>
      <c r="I32" s="454"/>
    </row>
    <row r="33" spans="2:9" ht="12.75" customHeight="1" x14ac:dyDescent="0.2">
      <c r="B33" s="454"/>
      <c r="C33" s="454"/>
      <c r="D33" s="454"/>
      <c r="E33" s="454"/>
      <c r="F33" s="454"/>
      <c r="G33" s="454"/>
      <c r="H33" s="454"/>
      <c r="I33" s="4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zoomScaleNormal="100" workbookViewId="0"/>
  </sheetViews>
  <sheetFormatPr defaultColWidth="8" defaultRowHeight="12.75" x14ac:dyDescent="0.2"/>
  <cols>
    <col min="1" max="1" width="39.625" style="95" customWidth="1"/>
    <col min="2" max="5" width="9.625" style="95" customWidth="1"/>
    <col min="6" max="6" width="6.625" style="95" customWidth="1"/>
    <col min="7" max="7" width="7.625" style="95" customWidth="1"/>
    <col min="8" max="8" width="8.625" style="95" customWidth="1"/>
    <col min="9" max="9" width="7.625" style="95" customWidth="1"/>
    <col min="10" max="16384" width="8" style="95"/>
  </cols>
  <sheetData>
    <row r="1" spans="1:25" s="7" customFormat="1" ht="15" customHeight="1" x14ac:dyDescent="0.2">
      <c r="A1" s="22"/>
      <c r="B1" s="22"/>
      <c r="C1" s="22"/>
      <c r="D1" s="23"/>
      <c r="E1" s="23" t="s">
        <v>96</v>
      </c>
      <c r="G1" s="15"/>
      <c r="H1" s="15"/>
      <c r="I1" s="15"/>
      <c r="J1" s="15"/>
      <c r="K1" s="15"/>
      <c r="L1" s="15"/>
      <c r="M1" s="15"/>
      <c r="N1" s="15"/>
      <c r="O1" s="15"/>
      <c r="P1" s="15"/>
      <c r="Q1" s="15"/>
      <c r="R1" s="15"/>
      <c r="S1" s="15"/>
      <c r="T1" s="15"/>
      <c r="U1" s="15"/>
      <c r="V1" s="15"/>
      <c r="W1" s="15"/>
    </row>
    <row r="2" spans="1:25" s="7" customFormat="1" ht="30" customHeight="1" x14ac:dyDescent="0.2">
      <c r="A2" s="479" t="s">
        <v>238</v>
      </c>
      <c r="B2" s="479"/>
      <c r="C2" s="479"/>
      <c r="D2" s="479"/>
      <c r="E2" s="479"/>
      <c r="F2" s="376"/>
      <c r="G2" s="376"/>
      <c r="H2" s="376"/>
      <c r="I2" s="376"/>
      <c r="J2" s="15"/>
      <c r="K2" s="15"/>
      <c r="L2" s="15"/>
      <c r="M2" s="15"/>
      <c r="N2" s="15"/>
      <c r="O2" s="15"/>
      <c r="P2" s="15"/>
      <c r="Q2" s="15"/>
      <c r="R2" s="15"/>
      <c r="S2" s="15"/>
      <c r="T2" s="15"/>
      <c r="U2" s="15"/>
      <c r="V2" s="15"/>
      <c r="W2" s="15"/>
    </row>
    <row r="3" spans="1:25" s="7" customFormat="1" ht="5.0999999999999996" customHeight="1" x14ac:dyDescent="0.25">
      <c r="A3" s="2"/>
      <c r="B3" s="2"/>
      <c r="C3" s="2"/>
      <c r="D3" s="2"/>
      <c r="E3" s="2"/>
      <c r="F3" s="2"/>
      <c r="G3" s="2"/>
      <c r="H3" s="2"/>
      <c r="I3" s="2"/>
      <c r="J3" s="15"/>
      <c r="K3" s="16"/>
      <c r="L3" s="15"/>
      <c r="M3" s="15"/>
      <c r="N3" s="15"/>
      <c r="O3" s="15"/>
      <c r="P3" s="15"/>
      <c r="Q3" s="15"/>
      <c r="R3" s="15"/>
      <c r="S3" s="15"/>
      <c r="T3" s="15"/>
      <c r="U3" s="15"/>
      <c r="V3" s="15"/>
      <c r="W3" s="15"/>
    </row>
    <row r="4" spans="1:25" s="7" customFormat="1" ht="5.0999999999999996" customHeight="1" x14ac:dyDescent="0.2">
      <c r="A4" s="17"/>
      <c r="B4" s="18"/>
      <c r="C4" s="15"/>
      <c r="D4" s="15"/>
      <c r="E4" s="15"/>
      <c r="F4" s="15"/>
      <c r="G4" s="15"/>
      <c r="H4" s="15"/>
      <c r="I4" s="15"/>
      <c r="J4" s="15"/>
      <c r="K4" s="15"/>
      <c r="L4" s="15"/>
      <c r="M4" s="15"/>
      <c r="N4" s="15"/>
      <c r="O4" s="19"/>
      <c r="P4" s="19"/>
      <c r="Q4" s="19"/>
      <c r="R4" s="19"/>
      <c r="S4" s="19"/>
      <c r="T4" s="19"/>
      <c r="U4" s="19"/>
      <c r="V4" s="19"/>
      <c r="W4" s="19"/>
    </row>
    <row r="5" spans="1:25" s="29" customFormat="1" ht="20.100000000000001" customHeight="1" x14ac:dyDescent="0.3">
      <c r="A5" s="24" t="s">
        <v>154</v>
      </c>
      <c r="B5" s="25"/>
      <c r="C5" s="25"/>
      <c r="D5" s="25"/>
      <c r="E5" s="27"/>
      <c r="F5" s="28"/>
      <c r="G5" s="28"/>
      <c r="H5" s="28"/>
      <c r="I5" s="28"/>
      <c r="J5" s="28"/>
      <c r="Q5" s="20"/>
      <c r="R5" s="21"/>
      <c r="S5" s="21"/>
      <c r="T5" s="21"/>
      <c r="U5" s="21"/>
      <c r="V5" s="21"/>
      <c r="W5" s="21"/>
      <c r="X5" s="21"/>
      <c r="Y5" s="21"/>
    </row>
    <row r="6" spans="1:25" s="324" customFormat="1" ht="18.75" customHeight="1" x14ac:dyDescent="0.2">
      <c r="A6" s="340"/>
      <c r="B6" s="484" t="s">
        <v>61</v>
      </c>
      <c r="C6" s="484"/>
      <c r="D6" s="484"/>
      <c r="E6" s="484"/>
      <c r="F6" s="377"/>
      <c r="G6" s="377"/>
      <c r="H6" s="377"/>
      <c r="I6" s="377"/>
    </row>
    <row r="7" spans="1:25" ht="30.75" customHeight="1" x14ac:dyDescent="0.25">
      <c r="A7" s="341"/>
      <c r="B7" s="482" t="s">
        <v>239</v>
      </c>
      <c r="C7" s="483"/>
      <c r="D7" s="480" t="s">
        <v>242</v>
      </c>
      <c r="E7" s="481"/>
      <c r="F7" s="377"/>
      <c r="G7" s="377"/>
      <c r="H7" s="377"/>
      <c r="I7" s="377"/>
      <c r="Q7" s="69"/>
      <c r="R7" s="32"/>
      <c r="S7" s="32"/>
      <c r="T7" s="32"/>
      <c r="U7" s="32"/>
      <c r="V7" s="32"/>
      <c r="W7" s="32"/>
      <c r="X7" s="32"/>
      <c r="Y7" s="32"/>
    </row>
    <row r="8" spans="1:25" s="43" customFormat="1" ht="18.75" customHeight="1" x14ac:dyDescent="0.2">
      <c r="A8" s="342"/>
      <c r="B8" s="343" t="s">
        <v>48</v>
      </c>
      <c r="C8" s="343" t="s">
        <v>88</v>
      </c>
      <c r="D8" s="343" t="s">
        <v>48</v>
      </c>
      <c r="E8" s="343" t="s">
        <v>88</v>
      </c>
      <c r="F8" s="378"/>
      <c r="G8" s="378"/>
      <c r="H8" s="378"/>
      <c r="I8" s="378"/>
    </row>
    <row r="9" spans="1:25" ht="5.0999999999999996" customHeight="1" x14ac:dyDescent="0.25">
      <c r="A9" s="341"/>
      <c r="B9" s="342"/>
      <c r="C9" s="342"/>
      <c r="D9" s="342"/>
      <c r="E9" s="342"/>
      <c r="F9" s="377"/>
      <c r="G9" s="377"/>
      <c r="H9" s="377"/>
      <c r="I9" s="377"/>
      <c r="Q9" s="37"/>
      <c r="R9" s="31"/>
      <c r="S9" s="31"/>
      <c r="T9" s="31"/>
      <c r="U9" s="31"/>
      <c r="V9" s="31"/>
      <c r="W9" s="31"/>
      <c r="X9" s="31"/>
      <c r="Y9" s="31"/>
    </row>
    <row r="10" spans="1:25" s="326" customFormat="1" ht="5.0999999999999996" customHeight="1" x14ac:dyDescent="0.3">
      <c r="A10" s="325"/>
      <c r="B10" s="325"/>
      <c r="C10" s="325"/>
      <c r="D10" s="325"/>
      <c r="E10" s="325"/>
      <c r="F10" s="379"/>
      <c r="G10" s="379"/>
      <c r="Q10" s="380"/>
      <c r="R10" s="381"/>
      <c r="S10" s="381"/>
      <c r="T10" s="381"/>
      <c r="U10" s="381"/>
      <c r="V10" s="381"/>
      <c r="W10" s="381"/>
      <c r="X10" s="381"/>
      <c r="Y10" s="381"/>
    </row>
    <row r="11" spans="1:25" s="43" customFormat="1" ht="15" customHeight="1" x14ac:dyDescent="0.2">
      <c r="A11" s="39" t="s">
        <v>3</v>
      </c>
      <c r="B11" s="371">
        <v>27630</v>
      </c>
      <c r="C11" s="42">
        <v>1000</v>
      </c>
      <c r="D11" s="371">
        <v>121680</v>
      </c>
      <c r="E11" s="42">
        <v>1000</v>
      </c>
      <c r="H11" s="44"/>
      <c r="I11" s="44"/>
      <c r="J11" s="44"/>
      <c r="K11" s="44"/>
      <c r="L11" s="44"/>
      <c r="M11" s="44"/>
    </row>
    <row r="12" spans="1:25" s="326" customFormat="1" ht="9.9499999999999993" customHeight="1" x14ac:dyDescent="0.3">
      <c r="A12" s="327"/>
      <c r="B12" s="328"/>
      <c r="C12" s="329"/>
      <c r="D12" s="328"/>
      <c r="E12" s="329"/>
      <c r="F12" s="304"/>
      <c r="I12" s="382"/>
      <c r="Q12" s="26"/>
      <c r="R12" s="383"/>
      <c r="S12" s="383"/>
      <c r="T12" s="383"/>
      <c r="U12" s="383"/>
      <c r="V12" s="383"/>
      <c r="W12" s="383"/>
      <c r="X12" s="383"/>
      <c r="Y12" s="383"/>
    </row>
    <row r="13" spans="1:25" s="38" customFormat="1" ht="15" customHeight="1" x14ac:dyDescent="0.2">
      <c r="A13" s="45" t="s">
        <v>150</v>
      </c>
      <c r="B13" s="330">
        <v>2130</v>
      </c>
      <c r="C13" s="163">
        <v>76.970398784106536</v>
      </c>
      <c r="D13" s="330">
        <v>8840</v>
      </c>
      <c r="E13" s="163">
        <v>72.66660639880341</v>
      </c>
      <c r="H13" s="32"/>
      <c r="I13" s="32"/>
      <c r="J13" s="32"/>
      <c r="K13" s="32"/>
      <c r="L13" s="32"/>
      <c r="M13" s="32"/>
    </row>
    <row r="14" spans="1:25" s="326" customFormat="1" ht="9.9499999999999993" customHeight="1" x14ac:dyDescent="0.3">
      <c r="A14" s="331"/>
      <c r="B14" s="330"/>
      <c r="C14" s="330"/>
      <c r="D14" s="330"/>
      <c r="E14" s="330"/>
      <c r="F14" s="384"/>
      <c r="G14" s="385"/>
      <c r="Q14" s="380"/>
      <c r="R14" s="381"/>
      <c r="S14" s="381"/>
      <c r="T14" s="381"/>
      <c r="U14" s="381"/>
      <c r="V14" s="381"/>
      <c r="W14" s="381"/>
      <c r="X14" s="381"/>
      <c r="Y14" s="381"/>
    </row>
    <row r="15" spans="1:25" s="325" customFormat="1" ht="15" customHeight="1" x14ac:dyDescent="0.3">
      <c r="A15" s="45" t="s">
        <v>4</v>
      </c>
      <c r="B15" s="330">
        <v>8000</v>
      </c>
      <c r="C15" s="163">
        <v>289.6070058623435</v>
      </c>
      <c r="D15" s="330">
        <v>31010</v>
      </c>
      <c r="E15" s="163">
        <v>254.84265978517246</v>
      </c>
      <c r="F15" s="386"/>
      <c r="G15" s="387"/>
      <c r="Q15" s="26"/>
      <c r="R15" s="383"/>
      <c r="S15" s="383"/>
      <c r="T15" s="383"/>
      <c r="U15" s="383"/>
      <c r="V15" s="383"/>
      <c r="W15" s="383"/>
      <c r="X15" s="383"/>
      <c r="Y15" s="383"/>
    </row>
    <row r="16" spans="1:25" s="325" customFormat="1" ht="15" customHeight="1" x14ac:dyDescent="0.3">
      <c r="A16" s="331"/>
      <c r="B16" s="330"/>
      <c r="C16" s="388"/>
      <c r="D16" s="330"/>
      <c r="E16" s="388"/>
      <c r="F16" s="386"/>
      <c r="G16" s="387"/>
      <c r="Q16" s="20"/>
      <c r="R16" s="21"/>
      <c r="S16" s="21"/>
      <c r="T16" s="21"/>
      <c r="U16" s="21"/>
      <c r="V16" s="21"/>
      <c r="W16" s="21"/>
      <c r="X16" s="21"/>
      <c r="Y16" s="21"/>
    </row>
    <row r="17" spans="1:29" s="326" customFormat="1" ht="15" customHeight="1" x14ac:dyDescent="0.3">
      <c r="A17" s="332" t="s">
        <v>94</v>
      </c>
      <c r="B17" s="317">
        <v>5550</v>
      </c>
      <c r="C17" s="329">
        <v>200.7309835709633</v>
      </c>
      <c r="D17" s="317">
        <v>16840</v>
      </c>
      <c r="E17" s="329">
        <v>138.39692962631187</v>
      </c>
      <c r="F17" s="389"/>
      <c r="G17" s="325"/>
      <c r="Q17" s="380"/>
      <c r="R17" s="381"/>
      <c r="S17" s="381"/>
      <c r="T17" s="381"/>
      <c r="U17" s="381"/>
      <c r="V17" s="381"/>
      <c r="W17" s="381"/>
      <c r="X17" s="381"/>
      <c r="Y17" s="381"/>
    </row>
    <row r="18" spans="1:29" s="326" customFormat="1" ht="15" customHeight="1" x14ac:dyDescent="0.3">
      <c r="A18" s="332" t="s">
        <v>5</v>
      </c>
      <c r="B18" s="317">
        <v>2460</v>
      </c>
      <c r="C18" s="329">
        <v>88.876022291380181</v>
      </c>
      <c r="D18" s="317">
        <v>14170</v>
      </c>
      <c r="E18" s="329">
        <v>116.4457301588606</v>
      </c>
      <c r="F18" s="384"/>
      <c r="G18" s="385"/>
      <c r="Q18" s="380"/>
      <c r="R18" s="381"/>
      <c r="S18" s="381"/>
      <c r="T18" s="381"/>
      <c r="U18" s="381"/>
      <c r="V18" s="381"/>
      <c r="W18" s="381"/>
      <c r="X18" s="381"/>
      <c r="Y18" s="381"/>
    </row>
    <row r="19" spans="1:29" s="326" customFormat="1" ht="9.9499999999999993" customHeight="1" x14ac:dyDescent="0.3">
      <c r="A19" s="333"/>
      <c r="B19" s="388"/>
      <c r="C19" s="388"/>
      <c r="D19" s="388"/>
      <c r="E19" s="388"/>
      <c r="F19" s="384"/>
      <c r="G19" s="385"/>
      <c r="Q19" s="25"/>
      <c r="R19" s="383"/>
      <c r="S19" s="383"/>
      <c r="T19" s="383"/>
      <c r="U19" s="383"/>
      <c r="V19" s="383"/>
      <c r="W19" s="383"/>
      <c r="X19" s="383"/>
      <c r="Y19" s="383"/>
    </row>
    <row r="20" spans="1:29" s="334" customFormat="1" ht="15" customHeight="1" x14ac:dyDescent="0.3">
      <c r="A20" s="331" t="s">
        <v>6</v>
      </c>
      <c r="B20" s="330">
        <v>17500</v>
      </c>
      <c r="C20" s="163">
        <v>633.42259535354992</v>
      </c>
      <c r="D20" s="330">
        <v>81830</v>
      </c>
      <c r="E20" s="163">
        <v>672.49073381602409</v>
      </c>
      <c r="F20" s="390"/>
      <c r="G20" s="391"/>
      <c r="Q20" s="76"/>
      <c r="R20" s="62"/>
      <c r="S20" s="62"/>
      <c r="T20" s="62"/>
      <c r="U20" s="62"/>
      <c r="V20" s="62"/>
      <c r="W20" s="62"/>
      <c r="X20" s="62"/>
      <c r="Y20" s="62"/>
    </row>
    <row r="21" spans="1:29" s="334" customFormat="1" ht="15" customHeight="1" x14ac:dyDescent="0.3">
      <c r="A21" s="331"/>
      <c r="B21" s="330"/>
      <c r="C21" s="330"/>
      <c r="D21" s="330"/>
      <c r="E21" s="330"/>
      <c r="F21" s="390"/>
      <c r="G21" s="391"/>
      <c r="Q21" s="166"/>
      <c r="R21" s="392"/>
      <c r="S21" s="392"/>
      <c r="T21" s="392"/>
      <c r="U21" s="392"/>
      <c r="V21" s="392"/>
      <c r="W21" s="392"/>
      <c r="X21" s="392"/>
      <c r="Y21" s="392"/>
    </row>
    <row r="22" spans="1:29" s="326" customFormat="1" ht="15" customHeight="1" x14ac:dyDescent="0.3">
      <c r="A22" s="258" t="s">
        <v>7</v>
      </c>
      <c r="B22" s="317">
        <v>3640</v>
      </c>
      <c r="C22" s="329">
        <v>131.68560468987479</v>
      </c>
      <c r="D22" s="317">
        <v>17050</v>
      </c>
      <c r="E22" s="329">
        <v>140.14743710911495</v>
      </c>
      <c r="F22" s="390"/>
      <c r="G22" s="391"/>
      <c r="H22" s="334"/>
      <c r="Q22" s="380"/>
      <c r="R22" s="381"/>
      <c r="S22" s="381"/>
      <c r="T22" s="381"/>
      <c r="U22" s="381"/>
      <c r="V22" s="381"/>
      <c r="W22" s="381"/>
      <c r="X22" s="381"/>
      <c r="Y22" s="381"/>
    </row>
    <row r="23" spans="1:29" s="334" customFormat="1" ht="15" customHeight="1" x14ac:dyDescent="0.3">
      <c r="A23" s="258" t="s">
        <v>8</v>
      </c>
      <c r="B23" s="317">
        <v>5300</v>
      </c>
      <c r="C23" s="329">
        <v>191.6117825866686</v>
      </c>
      <c r="D23" s="317">
        <v>20270</v>
      </c>
      <c r="E23" s="329">
        <v>166.6022896309141</v>
      </c>
      <c r="F23" s="390"/>
      <c r="G23" s="391"/>
      <c r="Q23" s="79"/>
      <c r="R23" s="57"/>
      <c r="S23" s="57"/>
      <c r="T23" s="57"/>
      <c r="U23" s="57"/>
      <c r="V23" s="57"/>
      <c r="W23" s="57"/>
      <c r="X23" s="57"/>
      <c r="Y23" s="57"/>
    </row>
    <row r="24" spans="1:29" s="326" customFormat="1" ht="15" customHeight="1" x14ac:dyDescent="0.3">
      <c r="A24" s="332" t="s">
        <v>63</v>
      </c>
      <c r="B24" s="317">
        <v>5740</v>
      </c>
      <c r="C24" s="329">
        <v>207.67894622566405</v>
      </c>
      <c r="D24" s="317">
        <v>24150</v>
      </c>
      <c r="E24" s="329">
        <v>198.44015812095762</v>
      </c>
      <c r="F24" s="390"/>
      <c r="G24" s="391"/>
      <c r="H24" s="334"/>
      <c r="Q24" s="20"/>
      <c r="R24" s="21"/>
      <c r="S24" s="21"/>
      <c r="T24" s="21"/>
      <c r="U24" s="21"/>
      <c r="V24" s="21"/>
      <c r="W24" s="21"/>
      <c r="X24" s="21"/>
      <c r="Y24" s="21"/>
    </row>
    <row r="25" spans="1:29" s="326" customFormat="1" ht="15" customHeight="1" x14ac:dyDescent="0.3">
      <c r="A25" s="335" t="s">
        <v>9</v>
      </c>
      <c r="B25" s="317">
        <v>2830</v>
      </c>
      <c r="C25" s="329">
        <v>102.44626185134256</v>
      </c>
      <c r="D25" s="317">
        <v>20360</v>
      </c>
      <c r="E25" s="329">
        <v>167.30084895503745</v>
      </c>
      <c r="F25" s="390"/>
      <c r="G25" s="391"/>
      <c r="H25" s="334"/>
      <c r="Q25" s="20"/>
      <c r="R25" s="21"/>
      <c r="S25" s="21"/>
      <c r="T25" s="21"/>
      <c r="U25" s="21"/>
      <c r="V25" s="21"/>
      <c r="W25" s="21"/>
      <c r="X25" s="21"/>
      <c r="Y25" s="21"/>
    </row>
    <row r="26" spans="1:29" s="326" customFormat="1" ht="9.9499999999999993" customHeight="1" x14ac:dyDescent="0.3">
      <c r="A26" s="333"/>
      <c r="B26" s="317"/>
      <c r="C26" s="317"/>
      <c r="D26" s="317"/>
      <c r="E26" s="317"/>
      <c r="F26" s="390"/>
      <c r="G26" s="391"/>
      <c r="H26" s="334"/>
      <c r="Q26" s="20"/>
      <c r="R26" s="21"/>
      <c r="S26" s="21"/>
      <c r="T26" s="21"/>
      <c r="U26" s="21"/>
      <c r="V26" s="21"/>
      <c r="W26" s="21"/>
      <c r="X26" s="21"/>
      <c r="Y26" s="21"/>
    </row>
    <row r="27" spans="1:29" s="326" customFormat="1" ht="15" customHeight="1" x14ac:dyDescent="0.3">
      <c r="A27" s="331" t="s">
        <v>10</v>
      </c>
      <c r="B27" s="330"/>
      <c r="C27" s="330"/>
      <c r="D27" s="330"/>
      <c r="E27" s="330"/>
      <c r="F27" s="390"/>
      <c r="G27" s="391"/>
      <c r="H27" s="334"/>
      <c r="Q27" s="20"/>
      <c r="R27" s="21"/>
      <c r="S27" s="21"/>
      <c r="T27" s="21"/>
      <c r="U27" s="21"/>
      <c r="V27" s="21"/>
      <c r="W27" s="21"/>
      <c r="X27" s="21"/>
      <c r="Y27" s="21"/>
    </row>
    <row r="28" spans="1:29" s="326" customFormat="1" ht="9.9499999999999993" customHeight="1" x14ac:dyDescent="0.3">
      <c r="A28" s="333"/>
      <c r="B28" s="317"/>
      <c r="C28" s="317"/>
      <c r="D28" s="317"/>
      <c r="E28" s="317"/>
      <c r="F28" s="390"/>
      <c r="G28" s="391"/>
      <c r="H28" s="334"/>
      <c r="Q28" s="26"/>
      <c r="R28" s="383"/>
      <c r="S28" s="383"/>
      <c r="T28" s="383"/>
      <c r="U28" s="383"/>
      <c r="V28" s="383"/>
      <c r="W28" s="383"/>
      <c r="X28" s="383"/>
      <c r="Y28" s="383"/>
    </row>
    <row r="29" spans="1:29" s="326" customFormat="1" ht="15" customHeight="1" x14ac:dyDescent="0.3">
      <c r="A29" s="336" t="s">
        <v>11</v>
      </c>
      <c r="B29" s="317">
        <v>19550</v>
      </c>
      <c r="C29" s="329">
        <v>707.57038430918431</v>
      </c>
      <c r="D29" s="317">
        <v>87140</v>
      </c>
      <c r="E29" s="329">
        <v>716.17945578119475</v>
      </c>
      <c r="F29" s="390"/>
      <c r="G29" s="391"/>
      <c r="H29" s="334"/>
      <c r="Q29" s="25"/>
      <c r="R29" s="383"/>
      <c r="S29" s="383"/>
      <c r="T29" s="383"/>
      <c r="U29" s="383"/>
      <c r="V29" s="383"/>
      <c r="W29" s="383"/>
      <c r="X29" s="383"/>
      <c r="Y29" s="383"/>
    </row>
    <row r="30" spans="1:29" s="326" customFormat="1" ht="15" customHeight="1" x14ac:dyDescent="0.3">
      <c r="A30" s="336" t="s">
        <v>12</v>
      </c>
      <c r="B30" s="317">
        <v>5370</v>
      </c>
      <c r="C30" s="329">
        <v>194.43439241514076</v>
      </c>
      <c r="D30" s="317">
        <v>23310</v>
      </c>
      <c r="E30" s="329">
        <v>191.56140336459043</v>
      </c>
      <c r="F30" s="390"/>
      <c r="G30" s="391"/>
      <c r="H30" s="334"/>
      <c r="Q30" s="380"/>
      <c r="R30" s="381"/>
      <c r="S30" s="381"/>
      <c r="T30" s="381"/>
      <c r="U30" s="381"/>
      <c r="V30" s="381"/>
      <c r="W30" s="381"/>
      <c r="X30" s="381"/>
      <c r="Y30" s="381"/>
    </row>
    <row r="31" spans="1:29" s="326" customFormat="1" ht="15" customHeight="1" x14ac:dyDescent="0.3">
      <c r="A31" s="336" t="s">
        <v>13</v>
      </c>
      <c r="B31" s="317">
        <v>2710</v>
      </c>
      <c r="C31" s="329">
        <v>97.995223275674888</v>
      </c>
      <c r="D31" s="317">
        <v>11230</v>
      </c>
      <c r="E31" s="329">
        <v>92.259140854214778</v>
      </c>
      <c r="F31" s="390"/>
      <c r="G31" s="391"/>
      <c r="H31" s="334"/>
      <c r="Q31" s="20"/>
      <c r="R31" s="21"/>
      <c r="S31" s="21"/>
      <c r="T31" s="21"/>
      <c r="U31" s="21"/>
      <c r="V31" s="21"/>
      <c r="W31" s="21"/>
      <c r="X31" s="21"/>
      <c r="Y31" s="21"/>
    </row>
    <row r="32" spans="1:29" s="92" customFormat="1" ht="5.0999999999999996" customHeight="1" x14ac:dyDescent="0.3">
      <c r="A32" s="337"/>
      <c r="B32" s="338"/>
      <c r="C32" s="338"/>
      <c r="D32" s="338"/>
      <c r="E32" s="338"/>
      <c r="F32" s="390"/>
      <c r="G32" s="391"/>
      <c r="H32" s="334"/>
      <c r="I32" s="326"/>
      <c r="J32" s="393"/>
      <c r="K32" s="394"/>
      <c r="L32" s="395"/>
      <c r="U32" s="380"/>
      <c r="V32" s="381"/>
      <c r="W32" s="381"/>
      <c r="X32" s="381"/>
      <c r="Y32" s="381"/>
      <c r="Z32" s="381"/>
      <c r="AA32" s="381"/>
      <c r="AB32" s="381"/>
      <c r="AC32" s="381"/>
    </row>
    <row r="33" spans="1:29" s="92" customFormat="1" ht="5.0999999999999996" customHeight="1" x14ac:dyDescent="0.3">
      <c r="A33" s="339"/>
      <c r="B33" s="339"/>
      <c r="C33" s="339"/>
      <c r="D33" s="339"/>
      <c r="E33" s="339"/>
      <c r="F33" s="326"/>
      <c r="G33" s="326"/>
      <c r="H33" s="326"/>
      <c r="I33" s="326"/>
      <c r="U33" s="380"/>
      <c r="V33" s="381"/>
      <c r="W33" s="381"/>
      <c r="X33" s="381"/>
      <c r="Y33" s="381"/>
      <c r="Z33" s="381"/>
      <c r="AA33" s="381"/>
      <c r="AB33" s="381"/>
      <c r="AC33" s="381"/>
    </row>
    <row r="34" spans="1:29" s="92" customFormat="1" ht="12" customHeight="1" x14ac:dyDescent="0.3">
      <c r="A34" s="478" t="s">
        <v>106</v>
      </c>
      <c r="B34" s="478"/>
      <c r="C34" s="478"/>
      <c r="D34" s="478"/>
      <c r="E34" s="478"/>
      <c r="F34" s="396"/>
      <c r="G34" s="396"/>
      <c r="H34" s="396"/>
      <c r="I34" s="396"/>
      <c r="T34" s="25"/>
      <c r="U34" s="383"/>
      <c r="V34" s="383"/>
      <c r="W34" s="383"/>
      <c r="X34" s="383"/>
      <c r="Y34" s="383"/>
      <c r="Z34" s="383"/>
      <c r="AA34" s="383"/>
      <c r="AB34" s="383"/>
    </row>
    <row r="35" spans="1:29" s="92" customFormat="1" ht="12" customHeight="1" x14ac:dyDescent="0.3">
      <c r="A35" s="478" t="s">
        <v>151</v>
      </c>
      <c r="B35" s="478"/>
      <c r="C35" s="478"/>
      <c r="D35" s="478"/>
      <c r="E35" s="478"/>
      <c r="F35" s="396"/>
      <c r="G35" s="396"/>
      <c r="H35" s="396"/>
      <c r="I35" s="396"/>
      <c r="T35" s="25"/>
      <c r="U35" s="383"/>
      <c r="V35" s="383"/>
      <c r="W35" s="383"/>
      <c r="X35" s="383"/>
      <c r="Y35" s="383"/>
      <c r="Z35" s="383"/>
      <c r="AA35" s="383"/>
      <c r="AB35" s="383"/>
    </row>
    <row r="36" spans="1:29" s="92" customFormat="1" ht="21.95" customHeight="1" x14ac:dyDescent="0.3">
      <c r="A36" s="458" t="s">
        <v>90</v>
      </c>
      <c r="B36" s="458"/>
      <c r="C36" s="458"/>
      <c r="D36" s="458"/>
      <c r="E36" s="458"/>
      <c r="F36" s="396"/>
      <c r="G36" s="396"/>
      <c r="H36" s="396"/>
      <c r="I36" s="396"/>
      <c r="T36" s="25"/>
      <c r="U36" s="383"/>
      <c r="V36" s="383"/>
      <c r="W36" s="383"/>
      <c r="X36" s="383"/>
      <c r="Y36" s="383"/>
      <c r="Z36" s="383"/>
      <c r="AA36" s="383"/>
      <c r="AB36" s="383"/>
    </row>
    <row r="37" spans="1:29" s="92" customFormat="1" ht="12" customHeight="1" x14ac:dyDescent="0.3">
      <c r="A37" s="476" t="s">
        <v>139</v>
      </c>
      <c r="B37" s="476"/>
      <c r="C37" s="476"/>
      <c r="D37" s="476"/>
      <c r="E37" s="476"/>
      <c r="F37" s="397"/>
      <c r="G37" s="397"/>
      <c r="H37" s="397"/>
      <c r="I37" s="397"/>
      <c r="T37" s="20"/>
      <c r="U37" s="21"/>
      <c r="V37" s="21"/>
      <c r="W37" s="21"/>
      <c r="X37" s="21"/>
      <c r="Y37" s="21"/>
      <c r="Z37" s="21"/>
      <c r="AA37" s="21"/>
      <c r="AB37" s="21"/>
    </row>
    <row r="38" spans="1:29" x14ac:dyDescent="0.2">
      <c r="A38" s="477"/>
      <c r="B38" s="477"/>
      <c r="C38" s="477"/>
      <c r="D38" s="477"/>
      <c r="E38" s="477"/>
      <c r="P38" s="37"/>
      <c r="Q38" s="31"/>
      <c r="R38" s="31"/>
      <c r="S38" s="31"/>
      <c r="T38" s="31"/>
      <c r="U38" s="31"/>
      <c r="V38" s="31"/>
      <c r="W38" s="31"/>
      <c r="X38" s="31"/>
    </row>
    <row r="39" spans="1:29" x14ac:dyDescent="0.2">
      <c r="A39" s="30"/>
      <c r="B39" s="30"/>
      <c r="C39" s="30"/>
      <c r="D39" s="30"/>
      <c r="E39" s="30"/>
      <c r="P39" s="37"/>
      <c r="Q39" s="31"/>
      <c r="R39" s="31"/>
      <c r="S39" s="31"/>
      <c r="T39" s="31"/>
      <c r="U39" s="31"/>
      <c r="V39" s="31"/>
      <c r="W39" s="31"/>
      <c r="X39" s="31"/>
    </row>
    <row r="40" spans="1:29" ht="18.75" x14ac:dyDescent="0.2">
      <c r="A40" s="398"/>
      <c r="B40" s="398"/>
      <c r="C40" s="398"/>
      <c r="D40" s="398"/>
      <c r="E40" s="398"/>
      <c r="F40" s="398"/>
      <c r="G40" s="398"/>
      <c r="H40" s="399"/>
      <c r="I40" s="399"/>
      <c r="J40" s="399"/>
      <c r="K40" s="399"/>
      <c r="P40" s="7"/>
      <c r="Q40" s="400"/>
      <c r="R40" s="400"/>
      <c r="S40" s="400"/>
      <c r="T40" s="400"/>
      <c r="U40" s="400"/>
      <c r="V40" s="400"/>
      <c r="W40" s="400"/>
      <c r="X40" s="400"/>
    </row>
    <row r="41" spans="1:29" x14ac:dyDescent="0.2">
      <c r="P41" s="37"/>
      <c r="Q41" s="31"/>
      <c r="R41" s="31"/>
      <c r="S41" s="31"/>
      <c r="T41" s="31"/>
      <c r="U41" s="31"/>
      <c r="V41" s="31"/>
      <c r="W41" s="31"/>
      <c r="X41" s="31"/>
    </row>
    <row r="42" spans="1:29" ht="15.75" x14ac:dyDescent="0.25">
      <c r="A42" s="401"/>
      <c r="B42" s="401"/>
      <c r="C42" s="401"/>
      <c r="D42" s="401"/>
      <c r="E42" s="401"/>
      <c r="F42" s="401"/>
      <c r="G42" s="401"/>
      <c r="M42" s="69"/>
      <c r="N42" s="32"/>
      <c r="O42" s="32"/>
      <c r="P42" s="32"/>
      <c r="Q42" s="32"/>
      <c r="R42" s="32"/>
      <c r="S42" s="32"/>
      <c r="T42" s="32"/>
      <c r="U42" s="32"/>
    </row>
    <row r="43" spans="1:29" x14ac:dyDescent="0.2">
      <c r="A43" s="30"/>
      <c r="B43" s="30"/>
      <c r="C43" s="30"/>
      <c r="D43" s="30"/>
      <c r="E43" s="30"/>
      <c r="F43" s="30"/>
      <c r="G43" s="30"/>
      <c r="M43" s="69"/>
      <c r="N43" s="32"/>
      <c r="O43" s="32"/>
      <c r="P43" s="32"/>
      <c r="Q43" s="32"/>
      <c r="R43" s="32"/>
      <c r="S43" s="32"/>
      <c r="T43" s="32"/>
      <c r="U43" s="32"/>
    </row>
    <row r="44" spans="1:29" x14ac:dyDescent="0.2">
      <c r="A44" s="30"/>
      <c r="B44" s="30"/>
      <c r="C44" s="30"/>
      <c r="D44" s="30"/>
      <c r="E44" s="30"/>
      <c r="F44" s="30"/>
      <c r="G44" s="30"/>
    </row>
    <row r="45" spans="1:29" x14ac:dyDescent="0.2">
      <c r="A45" s="30"/>
      <c r="B45" s="30"/>
      <c r="C45" s="30"/>
      <c r="D45" s="30"/>
      <c r="E45" s="30"/>
      <c r="F45" s="30"/>
      <c r="G45" s="30"/>
    </row>
    <row r="46" spans="1:29" x14ac:dyDescent="0.2">
      <c r="A46" s="30"/>
      <c r="B46" s="30"/>
      <c r="C46" s="30"/>
      <c r="D46" s="30"/>
      <c r="E46" s="30"/>
      <c r="F46" s="30"/>
      <c r="G46" s="30"/>
    </row>
    <row r="47" spans="1:29" x14ac:dyDescent="0.2">
      <c r="A47" s="30"/>
      <c r="B47" s="30"/>
      <c r="C47" s="30"/>
      <c r="D47" s="30"/>
      <c r="E47" s="30"/>
      <c r="F47" s="30"/>
      <c r="G47" s="30"/>
    </row>
    <row r="48" spans="1:29" x14ac:dyDescent="0.2">
      <c r="A48" s="30"/>
      <c r="B48" s="30"/>
      <c r="C48" s="30"/>
      <c r="D48" s="30"/>
      <c r="E48" s="30"/>
      <c r="F48" s="30"/>
      <c r="G48" s="30"/>
    </row>
    <row r="49" spans="1:11" x14ac:dyDescent="0.2">
      <c r="A49" s="30"/>
      <c r="B49" s="30"/>
      <c r="C49" s="30"/>
      <c r="D49" s="30"/>
      <c r="E49" s="30"/>
      <c r="F49" s="30"/>
      <c r="G49" s="30"/>
    </row>
    <row r="50" spans="1:11" x14ac:dyDescent="0.2">
      <c r="A50" s="30"/>
      <c r="B50" s="30"/>
      <c r="C50" s="30"/>
      <c r="D50" s="30"/>
      <c r="E50" s="30"/>
      <c r="F50" s="30"/>
      <c r="G50" s="30"/>
    </row>
    <row r="51" spans="1:11" x14ac:dyDescent="0.2">
      <c r="A51" s="30"/>
      <c r="B51" s="30"/>
      <c r="C51" s="30"/>
      <c r="D51" s="30"/>
      <c r="E51" s="30"/>
      <c r="F51" s="30"/>
      <c r="G51" s="30"/>
    </row>
    <row r="52" spans="1:11" x14ac:dyDescent="0.2">
      <c r="A52" s="402"/>
      <c r="B52" s="402"/>
      <c r="C52" s="402"/>
      <c r="D52" s="402"/>
      <c r="E52" s="402"/>
      <c r="F52" s="402"/>
      <c r="G52" s="402"/>
    </row>
    <row r="53" spans="1:11" x14ac:dyDescent="0.2">
      <c r="A53" s="402"/>
      <c r="B53" s="402"/>
      <c r="C53" s="402"/>
      <c r="D53" s="402"/>
      <c r="E53" s="402"/>
      <c r="F53" s="402"/>
      <c r="G53" s="402"/>
    </row>
    <row r="54" spans="1:11" x14ac:dyDescent="0.2">
      <c r="A54" s="402"/>
      <c r="B54" s="402"/>
      <c r="C54" s="402"/>
      <c r="D54" s="402"/>
      <c r="E54" s="402"/>
      <c r="F54" s="402"/>
      <c r="G54" s="402"/>
    </row>
    <row r="55" spans="1:11" x14ac:dyDescent="0.2">
      <c r="A55" s="402"/>
      <c r="B55" s="402"/>
      <c r="C55" s="402"/>
      <c r="D55" s="402"/>
      <c r="E55" s="402"/>
      <c r="F55" s="402"/>
      <c r="G55" s="402"/>
    </row>
    <row r="56" spans="1:11" x14ac:dyDescent="0.2">
      <c r="A56" s="402"/>
      <c r="B56" s="402"/>
      <c r="C56" s="402"/>
      <c r="D56" s="402"/>
      <c r="E56" s="402"/>
      <c r="F56" s="402"/>
      <c r="G56" s="402"/>
    </row>
    <row r="57" spans="1:11" x14ac:dyDescent="0.2">
      <c r="A57" s="403"/>
      <c r="B57" s="403"/>
      <c r="C57" s="403"/>
      <c r="D57" s="403"/>
      <c r="E57" s="403"/>
      <c r="F57" s="403"/>
      <c r="G57" s="403"/>
    </row>
    <row r="58" spans="1:11" ht="9" customHeight="1" x14ac:dyDescent="0.2">
      <c r="F58" s="403"/>
      <c r="G58" s="403"/>
      <c r="H58" s="403"/>
      <c r="I58" s="403"/>
      <c r="J58" s="403"/>
      <c r="K58" s="403"/>
    </row>
    <row r="59" spans="1:11" x14ac:dyDescent="0.2">
      <c r="F59" s="71"/>
      <c r="G59" s="71"/>
      <c r="H59" s="404"/>
      <c r="I59" s="404"/>
      <c r="J59" s="404"/>
      <c r="K59" s="404"/>
    </row>
  </sheetData>
  <mergeCells count="9">
    <mergeCell ref="A37:E37"/>
    <mergeCell ref="A38:E38"/>
    <mergeCell ref="A34:E34"/>
    <mergeCell ref="A36:E36"/>
    <mergeCell ref="A2:E2"/>
    <mergeCell ref="D7:E7"/>
    <mergeCell ref="B7:C7"/>
    <mergeCell ref="B6:E6"/>
    <mergeCell ref="A35:E35"/>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8"/>
  <sheetViews>
    <sheetView tabSelected="1" workbookViewId="0"/>
  </sheetViews>
  <sheetFormatPr defaultColWidth="9" defaultRowHeight="15" x14ac:dyDescent="0.25"/>
  <cols>
    <col min="1" max="1" width="32.75" style="5" customWidth="1"/>
    <col min="2" max="6" width="9.125" style="5" customWidth="1"/>
    <col min="7" max="7" width="9" style="5" customWidth="1"/>
    <col min="8" max="8" width="9.375" style="5" bestFit="1" customWidth="1"/>
    <col min="9" max="9" width="10.375" style="5" bestFit="1" customWidth="1"/>
    <col min="10" max="10" width="9.375" style="5" bestFit="1" customWidth="1"/>
    <col min="11" max="11" width="10.375" style="5" bestFit="1" customWidth="1"/>
    <col min="12" max="12" width="9.125" style="5" bestFit="1" customWidth="1"/>
    <col min="13" max="16384" width="9" style="5"/>
  </cols>
  <sheetData>
    <row r="1" spans="1:247" s="7" customFormat="1" ht="15" customHeight="1" x14ac:dyDescent="0.2">
      <c r="A1" s="22"/>
      <c r="B1" s="22"/>
      <c r="C1" s="22"/>
      <c r="D1" s="23"/>
      <c r="E1" s="23"/>
      <c r="F1" s="23" t="s">
        <v>96</v>
      </c>
    </row>
    <row r="2" spans="1:247" s="7" customFormat="1" ht="30" customHeight="1" x14ac:dyDescent="0.2">
      <c r="A2" s="479" t="s">
        <v>104</v>
      </c>
      <c r="B2" s="479"/>
      <c r="C2" s="479"/>
      <c r="D2" s="479"/>
      <c r="E2" s="479"/>
      <c r="F2" s="479"/>
    </row>
    <row r="3" spans="1:247" s="7" customFormat="1" ht="5.0999999999999996" customHeight="1" x14ac:dyDescent="0.2">
      <c r="A3" s="2"/>
      <c r="B3" s="2"/>
      <c r="C3" s="2"/>
      <c r="D3" s="2"/>
      <c r="E3" s="2"/>
      <c r="F3" s="2"/>
    </row>
    <row r="4" spans="1:247" s="7" customFormat="1" ht="5.0999999999999996" customHeight="1" x14ac:dyDescent="0.2">
      <c r="A4" s="17"/>
      <c r="B4" s="18"/>
      <c r="C4" s="15"/>
      <c r="D4" s="15"/>
      <c r="E4" s="15"/>
      <c r="F4" s="15"/>
    </row>
    <row r="5" spans="1:247" s="29" customFormat="1" ht="20.100000000000001" customHeight="1" x14ac:dyDescent="0.3">
      <c r="A5" s="24" t="s">
        <v>154</v>
      </c>
      <c r="B5" s="25"/>
      <c r="C5" s="25"/>
      <c r="D5" s="25"/>
      <c r="E5" s="27"/>
      <c r="F5" s="26" t="s">
        <v>239</v>
      </c>
    </row>
    <row r="6" spans="1:247" ht="5.0999999999999996" customHeight="1" x14ac:dyDescent="0.25">
      <c r="A6" s="230"/>
      <c r="B6" s="231"/>
      <c r="C6" s="231"/>
      <c r="D6" s="231"/>
      <c r="E6" s="231"/>
      <c r="F6" s="231"/>
    </row>
    <row r="7" spans="1:247" ht="15" customHeight="1" x14ac:dyDescent="0.25">
      <c r="A7" s="230"/>
      <c r="B7" s="465" t="s">
        <v>107</v>
      </c>
      <c r="C7" s="485" t="s">
        <v>74</v>
      </c>
      <c r="D7" s="485"/>
      <c r="E7" s="485"/>
      <c r="F7" s="485"/>
    </row>
    <row r="8" spans="1:247" ht="39.950000000000003" customHeight="1" x14ac:dyDescent="0.25">
      <c r="A8" s="230"/>
      <c r="B8" s="465"/>
      <c r="C8" s="367" t="s">
        <v>38</v>
      </c>
      <c r="D8" s="367" t="s">
        <v>39</v>
      </c>
      <c r="E8" s="367" t="s">
        <v>40</v>
      </c>
      <c r="F8" s="367" t="s">
        <v>81</v>
      </c>
    </row>
    <row r="9" spans="1:247" ht="5.0999999999999996" customHeight="1" x14ac:dyDescent="0.25">
      <c r="A9" s="202"/>
      <c r="B9" s="368"/>
      <c r="C9" s="368"/>
      <c r="D9" s="368"/>
      <c r="E9" s="368"/>
      <c r="F9" s="368"/>
    </row>
    <row r="10" spans="1:247" ht="5.0999999999999996" customHeight="1" x14ac:dyDescent="0.25">
      <c r="A10" s="19"/>
      <c r="B10" s="344"/>
      <c r="C10" s="344"/>
      <c r="D10" s="344"/>
      <c r="E10" s="344"/>
      <c r="F10" s="19"/>
    </row>
    <row r="11" spans="1:247" s="124" customFormat="1" ht="15" customHeight="1" x14ac:dyDescent="0.25">
      <c r="A11" s="345" t="s">
        <v>3</v>
      </c>
      <c r="B11" s="155">
        <v>27630</v>
      </c>
      <c r="C11" s="346">
        <v>93.091843381341818</v>
      </c>
      <c r="D11" s="346">
        <v>3.5427372077875079</v>
      </c>
      <c r="E11" s="346">
        <v>1.2050372729246579</v>
      </c>
      <c r="F11" s="346">
        <v>2.1603821379460086</v>
      </c>
      <c r="G11" s="182"/>
      <c r="H11" s="405"/>
      <c r="I11" s="182"/>
      <c r="J11" s="182"/>
      <c r="K11" s="182"/>
      <c r="L11" s="182"/>
      <c r="M11" s="182"/>
      <c r="N11" s="182"/>
      <c r="O11" s="182"/>
      <c r="P11" s="182"/>
      <c r="Q11" s="182"/>
      <c r="R11" s="182"/>
      <c r="S11" s="406"/>
      <c r="T11" s="407"/>
      <c r="U11" s="407"/>
      <c r="V11" s="407"/>
      <c r="W11" s="408"/>
      <c r="X11" s="408"/>
      <c r="Y11" s="408"/>
      <c r="Z11" s="408"/>
      <c r="AA11" s="408"/>
      <c r="AB11" s="408"/>
      <c r="AC11" s="408"/>
      <c r="AD11" s="408"/>
    </row>
    <row r="12" spans="1:247" ht="9.9499999999999993" customHeight="1" x14ac:dyDescent="0.25">
      <c r="A12" s="347"/>
      <c r="B12" s="348"/>
      <c r="C12" s="349"/>
      <c r="D12" s="349"/>
      <c r="E12" s="349"/>
      <c r="F12" s="349"/>
      <c r="H12" s="6"/>
      <c r="I12" s="6"/>
      <c r="J12" s="6"/>
      <c r="K12" s="6"/>
      <c r="L12" s="6"/>
      <c r="M12" s="409"/>
      <c r="N12" s="410"/>
      <c r="O12" s="410"/>
      <c r="P12" s="410"/>
      <c r="Q12" s="410"/>
      <c r="R12" s="410"/>
      <c r="S12" s="410"/>
      <c r="T12" s="410"/>
      <c r="U12" s="410"/>
      <c r="V12" s="6"/>
    </row>
    <row r="13" spans="1:247" ht="9.9499999999999993" customHeight="1" x14ac:dyDescent="0.25">
      <c r="A13" s="45" t="s">
        <v>150</v>
      </c>
      <c r="B13" s="351">
        <v>2130</v>
      </c>
      <c r="C13" s="373">
        <v>99.20075223319229</v>
      </c>
      <c r="D13" s="373">
        <v>9.4029149036201215E-2</v>
      </c>
      <c r="E13" s="373">
        <v>4.7014574518100608E-2</v>
      </c>
      <c r="F13" s="373">
        <v>0.65820404325340853</v>
      </c>
      <c r="H13" s="6"/>
      <c r="I13" s="6"/>
      <c r="J13" s="6"/>
      <c r="K13" s="6"/>
      <c r="L13" s="6"/>
      <c r="M13" s="409"/>
      <c r="N13" s="410"/>
      <c r="O13" s="410"/>
      <c r="P13" s="410"/>
      <c r="Q13" s="410"/>
      <c r="R13" s="410"/>
      <c r="S13" s="410"/>
      <c r="T13" s="410"/>
      <c r="U13" s="410"/>
      <c r="V13" s="6"/>
    </row>
    <row r="14" spans="1:247" ht="9.9499999999999993" customHeight="1" x14ac:dyDescent="0.25">
      <c r="A14" s="331"/>
      <c r="B14" s="330"/>
      <c r="C14" s="330"/>
      <c r="D14" s="330"/>
      <c r="E14" s="330"/>
      <c r="F14" s="330"/>
      <c r="H14" s="6"/>
      <c r="I14" s="6"/>
      <c r="J14" s="6"/>
      <c r="K14" s="6"/>
      <c r="L14" s="6"/>
      <c r="M14" s="409"/>
      <c r="N14" s="410"/>
      <c r="O14" s="410"/>
      <c r="P14" s="410"/>
      <c r="Q14" s="410"/>
      <c r="R14" s="410"/>
      <c r="S14" s="410"/>
      <c r="T14" s="410"/>
      <c r="U14" s="410"/>
      <c r="V14" s="6"/>
    </row>
    <row r="15" spans="1:247" s="7" customFormat="1" ht="12" x14ac:dyDescent="0.2">
      <c r="A15" s="350" t="s">
        <v>4</v>
      </c>
      <c r="B15" s="351">
        <v>8000</v>
      </c>
      <c r="C15" s="373">
        <v>94.627014869423959</v>
      </c>
      <c r="D15" s="373">
        <v>3.898538048231913</v>
      </c>
      <c r="E15" s="373">
        <v>0.52480319880044979</v>
      </c>
      <c r="F15" s="373">
        <v>0.94964388354367102</v>
      </c>
      <c r="H15" s="411"/>
      <c r="I15" s="412"/>
      <c r="J15" s="412"/>
      <c r="K15" s="412"/>
      <c r="L15" s="6"/>
      <c r="M15" s="409"/>
      <c r="N15" s="410"/>
      <c r="O15" s="410"/>
      <c r="P15" s="410"/>
      <c r="Q15" s="410"/>
      <c r="R15" s="410"/>
      <c r="S15" s="410"/>
      <c r="T15" s="410"/>
      <c r="U15" s="410"/>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row>
    <row r="16" spans="1:247" s="354" customFormat="1" ht="9.9499999999999993" customHeight="1" x14ac:dyDescent="0.2">
      <c r="A16" s="350"/>
      <c r="B16" s="353"/>
      <c r="C16" s="349"/>
      <c r="D16" s="349"/>
      <c r="E16" s="349"/>
      <c r="F16" s="349"/>
      <c r="H16" s="171"/>
      <c r="I16" s="413"/>
      <c r="J16" s="413"/>
      <c r="K16" s="413"/>
      <c r="L16" s="413"/>
      <c r="M16" s="414"/>
      <c r="N16" s="415"/>
      <c r="O16" s="415"/>
      <c r="P16" s="415"/>
      <c r="Q16" s="415"/>
      <c r="R16" s="415"/>
      <c r="S16" s="415"/>
      <c r="T16" s="415"/>
      <c r="U16" s="415"/>
      <c r="V16" s="413"/>
    </row>
    <row r="17" spans="1:247" s="7" customFormat="1" ht="15" customHeight="1" x14ac:dyDescent="0.2">
      <c r="A17" s="355" t="s">
        <v>80</v>
      </c>
      <c r="B17" s="353">
        <v>5550</v>
      </c>
      <c r="C17" s="352">
        <v>93.816477375157746</v>
      </c>
      <c r="D17" s="352">
        <v>5.4984676401658561</v>
      </c>
      <c r="E17" s="352">
        <v>0.32449972958355866</v>
      </c>
      <c r="F17" s="352">
        <v>0.36055525509284297</v>
      </c>
      <c r="H17" s="171"/>
      <c r="I17" s="413"/>
      <c r="J17" s="413"/>
      <c r="K17" s="413"/>
      <c r="L17" s="413"/>
      <c r="M17" s="416"/>
      <c r="N17" s="417"/>
      <c r="O17" s="417"/>
      <c r="P17" s="417"/>
      <c r="Q17" s="417"/>
      <c r="R17" s="417"/>
      <c r="S17" s="417"/>
      <c r="T17" s="417"/>
      <c r="U17" s="417"/>
      <c r="V17" s="413"/>
    </row>
    <row r="18" spans="1:247" s="7" customFormat="1" ht="15" customHeight="1" x14ac:dyDescent="0.2">
      <c r="A18" s="355" t="s">
        <v>5</v>
      </c>
      <c r="B18" s="353">
        <v>2460</v>
      </c>
      <c r="C18" s="352">
        <v>96.457654723127035</v>
      </c>
      <c r="D18" s="352">
        <v>0.28501628664495116</v>
      </c>
      <c r="E18" s="352">
        <v>0.97719869706840379</v>
      </c>
      <c r="F18" s="352">
        <v>2.2801302931596092</v>
      </c>
      <c r="H18" s="171"/>
      <c r="I18" s="413"/>
      <c r="J18" s="413"/>
      <c r="K18" s="413"/>
      <c r="L18" s="413"/>
      <c r="M18" s="409"/>
      <c r="N18" s="410"/>
      <c r="O18" s="410"/>
      <c r="P18" s="410"/>
      <c r="Q18" s="410"/>
      <c r="R18" s="410"/>
      <c r="S18" s="410"/>
      <c r="T18" s="410"/>
      <c r="U18" s="410"/>
      <c r="V18" s="413"/>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c r="AY18" s="413"/>
      <c r="AZ18" s="413"/>
      <c r="BA18" s="413"/>
      <c r="BB18" s="413"/>
      <c r="BC18" s="413"/>
      <c r="BD18" s="413"/>
      <c r="BE18" s="413"/>
      <c r="BF18" s="413"/>
      <c r="BG18" s="413"/>
      <c r="BH18" s="413"/>
      <c r="BI18" s="413"/>
      <c r="BJ18" s="413"/>
      <c r="BK18" s="413"/>
      <c r="BL18" s="413"/>
      <c r="BM18" s="413"/>
      <c r="BN18" s="413"/>
      <c r="BO18" s="413"/>
      <c r="BP18" s="413"/>
      <c r="BQ18" s="413"/>
      <c r="BR18" s="413"/>
      <c r="BS18" s="413"/>
      <c r="BT18" s="413"/>
      <c r="BU18" s="413"/>
      <c r="BV18" s="413"/>
      <c r="BW18" s="413"/>
      <c r="BX18" s="413"/>
      <c r="BY18" s="413"/>
      <c r="BZ18" s="413"/>
      <c r="CA18" s="413"/>
      <c r="CB18" s="413"/>
      <c r="CC18" s="413"/>
      <c r="CD18" s="413"/>
      <c r="CE18" s="413"/>
      <c r="CF18" s="413"/>
      <c r="CG18" s="413"/>
      <c r="CH18" s="413"/>
      <c r="CI18" s="413"/>
      <c r="CJ18" s="413"/>
      <c r="CK18" s="413"/>
      <c r="CL18" s="413"/>
      <c r="CM18" s="413"/>
      <c r="CN18" s="413"/>
      <c r="CO18" s="413"/>
      <c r="CP18" s="413"/>
      <c r="CQ18" s="413"/>
      <c r="CR18" s="413"/>
      <c r="CS18" s="413"/>
      <c r="CT18" s="413"/>
      <c r="CU18" s="413"/>
      <c r="CV18" s="413"/>
      <c r="CW18" s="413"/>
      <c r="CX18" s="413"/>
      <c r="CY18" s="413"/>
      <c r="CZ18" s="413"/>
      <c r="DA18" s="413"/>
      <c r="DB18" s="413"/>
      <c r="DC18" s="413"/>
      <c r="DD18" s="413"/>
      <c r="DE18" s="413"/>
      <c r="DF18" s="413"/>
      <c r="DG18" s="413"/>
      <c r="DH18" s="413"/>
      <c r="DI18" s="413"/>
      <c r="DJ18" s="413"/>
      <c r="DK18" s="413"/>
      <c r="DL18" s="413"/>
      <c r="DM18" s="413"/>
      <c r="DN18" s="413"/>
      <c r="DO18" s="413"/>
      <c r="DP18" s="413"/>
      <c r="DQ18" s="413"/>
      <c r="DR18" s="413"/>
      <c r="DS18" s="413"/>
      <c r="DT18" s="413"/>
      <c r="DU18" s="413"/>
      <c r="DV18" s="413"/>
      <c r="DW18" s="413"/>
      <c r="DX18" s="413"/>
      <c r="DY18" s="413"/>
      <c r="DZ18" s="413"/>
      <c r="EA18" s="413"/>
      <c r="EB18" s="413"/>
      <c r="EC18" s="413"/>
      <c r="ED18" s="413"/>
      <c r="EE18" s="413"/>
      <c r="EF18" s="413"/>
      <c r="EG18" s="413"/>
      <c r="EH18" s="413"/>
      <c r="EI18" s="413"/>
      <c r="EJ18" s="413"/>
      <c r="EK18" s="413"/>
      <c r="EL18" s="413"/>
      <c r="EM18" s="413"/>
      <c r="EN18" s="413"/>
      <c r="EO18" s="413"/>
      <c r="EP18" s="413"/>
      <c r="EQ18" s="413"/>
      <c r="ER18" s="413"/>
      <c r="ES18" s="413"/>
      <c r="ET18" s="413"/>
      <c r="EU18" s="413"/>
      <c r="EV18" s="413"/>
      <c r="EW18" s="413"/>
      <c r="EX18" s="413"/>
      <c r="EY18" s="413"/>
      <c r="EZ18" s="413"/>
      <c r="FA18" s="413"/>
      <c r="FB18" s="413"/>
      <c r="FC18" s="413"/>
      <c r="FD18" s="413"/>
      <c r="FE18" s="413"/>
      <c r="FF18" s="413"/>
      <c r="FG18" s="413"/>
      <c r="FH18" s="413"/>
      <c r="FI18" s="413"/>
      <c r="FJ18" s="413"/>
      <c r="FK18" s="413"/>
      <c r="FL18" s="413"/>
      <c r="FM18" s="413"/>
      <c r="FN18" s="413"/>
      <c r="FO18" s="413"/>
      <c r="FP18" s="413"/>
      <c r="FQ18" s="413"/>
      <c r="FR18" s="413"/>
      <c r="FS18" s="413"/>
      <c r="FT18" s="413"/>
      <c r="FU18" s="413"/>
      <c r="FV18" s="413"/>
      <c r="FW18" s="413"/>
      <c r="FX18" s="413"/>
      <c r="FY18" s="413"/>
      <c r="FZ18" s="413"/>
      <c r="GA18" s="413"/>
      <c r="GB18" s="413"/>
      <c r="GC18" s="413"/>
      <c r="GD18" s="413"/>
      <c r="GE18" s="413"/>
      <c r="GF18" s="413"/>
      <c r="GG18" s="413"/>
      <c r="GH18" s="413"/>
      <c r="GI18" s="413"/>
      <c r="GJ18" s="413"/>
      <c r="GK18" s="413"/>
      <c r="GL18" s="413"/>
      <c r="GM18" s="413"/>
      <c r="GN18" s="413"/>
      <c r="GO18" s="413"/>
      <c r="GP18" s="413"/>
      <c r="GQ18" s="413"/>
      <c r="GR18" s="413"/>
      <c r="GS18" s="413"/>
      <c r="GT18" s="413"/>
      <c r="GU18" s="413"/>
      <c r="GV18" s="413"/>
      <c r="GW18" s="413"/>
      <c r="GX18" s="413"/>
      <c r="GY18" s="413"/>
      <c r="GZ18" s="413"/>
      <c r="HA18" s="413"/>
      <c r="HB18" s="413"/>
      <c r="HC18" s="413"/>
      <c r="HD18" s="413"/>
      <c r="HE18" s="413"/>
      <c r="HF18" s="413"/>
      <c r="HG18" s="413"/>
      <c r="HH18" s="413"/>
      <c r="HI18" s="413"/>
      <c r="HJ18" s="413"/>
      <c r="HK18" s="413"/>
      <c r="HL18" s="413"/>
      <c r="HM18" s="413"/>
      <c r="HN18" s="413"/>
      <c r="HO18" s="413"/>
      <c r="HP18" s="413"/>
      <c r="HQ18" s="413"/>
      <c r="HR18" s="413"/>
      <c r="HS18" s="413"/>
      <c r="HT18" s="413"/>
      <c r="HU18" s="413"/>
      <c r="HV18" s="413"/>
      <c r="HW18" s="413"/>
      <c r="HX18" s="413"/>
      <c r="HY18" s="413"/>
      <c r="HZ18" s="413"/>
      <c r="IA18" s="413"/>
      <c r="IB18" s="413"/>
      <c r="IC18" s="413"/>
      <c r="ID18" s="413"/>
      <c r="IE18" s="413"/>
      <c r="IF18" s="413"/>
      <c r="IG18" s="413"/>
      <c r="IH18" s="413"/>
      <c r="II18" s="413"/>
      <c r="IJ18" s="413"/>
      <c r="IK18" s="413"/>
      <c r="IL18" s="413"/>
      <c r="IM18" s="413"/>
    </row>
    <row r="19" spans="1:247" s="7" customFormat="1" ht="9.9499999999999993" customHeight="1" x14ac:dyDescent="0.2">
      <c r="A19" s="8"/>
      <c r="B19" s="348"/>
      <c r="C19" s="349"/>
      <c r="D19" s="349"/>
      <c r="E19" s="349"/>
      <c r="F19" s="349"/>
      <c r="H19" s="411"/>
      <c r="I19" s="412"/>
      <c r="J19" s="412"/>
      <c r="K19" s="412"/>
      <c r="L19" s="6"/>
      <c r="M19" s="409"/>
      <c r="N19" s="410"/>
      <c r="O19" s="410"/>
      <c r="P19" s="410"/>
      <c r="Q19" s="410"/>
      <c r="R19" s="410"/>
      <c r="S19" s="410"/>
      <c r="T19" s="410"/>
      <c r="U19" s="410"/>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row>
    <row r="20" spans="1:247" s="7" customFormat="1" ht="12" x14ac:dyDescent="0.2">
      <c r="A20" s="350" t="s">
        <v>6</v>
      </c>
      <c r="B20" s="351">
        <v>17500</v>
      </c>
      <c r="C20" s="373">
        <v>91.647623400365632</v>
      </c>
      <c r="D20" s="373">
        <v>3.7991316270566724</v>
      </c>
      <c r="E20" s="373">
        <v>1.656764168190128</v>
      </c>
      <c r="F20" s="373">
        <v>2.8964808043875685</v>
      </c>
      <c r="H20" s="411"/>
      <c r="I20" s="412"/>
      <c r="J20" s="412"/>
      <c r="K20" s="412"/>
      <c r="L20" s="6"/>
      <c r="M20" s="409"/>
      <c r="N20" s="410"/>
      <c r="O20" s="410"/>
      <c r="P20" s="410"/>
      <c r="Q20" s="410"/>
      <c r="R20" s="410"/>
      <c r="S20" s="410"/>
      <c r="T20" s="410"/>
      <c r="U20" s="410"/>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row>
    <row r="21" spans="1:247" s="7" customFormat="1" ht="9.9499999999999993" customHeight="1" x14ac:dyDescent="0.2">
      <c r="A21" s="9"/>
      <c r="B21" s="351"/>
      <c r="C21" s="356"/>
      <c r="D21" s="356"/>
      <c r="E21" s="356"/>
      <c r="F21" s="356"/>
      <c r="H21" s="418"/>
      <c r="I21" s="419"/>
      <c r="J21" s="419"/>
      <c r="K21" s="419"/>
      <c r="L21" s="413"/>
      <c r="M21" s="409"/>
      <c r="N21" s="410"/>
      <c r="O21" s="410"/>
      <c r="P21" s="410"/>
      <c r="Q21" s="410"/>
      <c r="R21" s="410"/>
      <c r="S21" s="410"/>
      <c r="T21" s="410"/>
      <c r="U21" s="410"/>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c r="AY21" s="413"/>
      <c r="AZ21" s="413"/>
      <c r="BA21" s="413"/>
      <c r="BB21" s="413"/>
      <c r="BC21" s="413"/>
      <c r="BD21" s="413"/>
      <c r="BE21" s="413"/>
      <c r="BF21" s="413"/>
      <c r="BG21" s="413"/>
      <c r="BH21" s="413"/>
      <c r="BI21" s="413"/>
      <c r="BJ21" s="413"/>
      <c r="BK21" s="413"/>
      <c r="BL21" s="413"/>
      <c r="BM21" s="413"/>
      <c r="BN21" s="413"/>
      <c r="BO21" s="413"/>
      <c r="BP21" s="413"/>
      <c r="BQ21" s="413"/>
      <c r="BR21" s="413"/>
      <c r="BS21" s="413"/>
      <c r="BT21" s="413"/>
      <c r="BU21" s="413"/>
      <c r="BV21" s="413"/>
      <c r="BW21" s="413"/>
      <c r="BX21" s="413"/>
      <c r="BY21" s="413"/>
      <c r="BZ21" s="413"/>
      <c r="CA21" s="413"/>
      <c r="CB21" s="413"/>
      <c r="CC21" s="413"/>
      <c r="CD21" s="413"/>
      <c r="CE21" s="413"/>
      <c r="CF21" s="413"/>
      <c r="CG21" s="413"/>
      <c r="CH21" s="413"/>
      <c r="CI21" s="413"/>
      <c r="CJ21" s="413"/>
      <c r="CK21" s="413"/>
      <c r="CL21" s="413"/>
      <c r="CM21" s="413"/>
      <c r="CN21" s="413"/>
      <c r="CO21" s="413"/>
      <c r="CP21" s="413"/>
      <c r="CQ21" s="413"/>
      <c r="CR21" s="413"/>
      <c r="CS21" s="413"/>
      <c r="CT21" s="413"/>
      <c r="CU21" s="413"/>
      <c r="CV21" s="413"/>
      <c r="CW21" s="413"/>
      <c r="CX21" s="413"/>
      <c r="CY21" s="413"/>
      <c r="CZ21" s="413"/>
      <c r="DA21" s="413"/>
      <c r="DB21" s="413"/>
      <c r="DC21" s="413"/>
      <c r="DD21" s="413"/>
      <c r="DE21" s="413"/>
      <c r="DF21" s="413"/>
      <c r="DG21" s="413"/>
      <c r="DH21" s="413"/>
      <c r="DI21" s="413"/>
      <c r="DJ21" s="413"/>
      <c r="DK21" s="413"/>
      <c r="DL21" s="413"/>
      <c r="DM21" s="413"/>
      <c r="DN21" s="413"/>
      <c r="DO21" s="413"/>
      <c r="DP21" s="413"/>
      <c r="DQ21" s="413"/>
      <c r="DR21" s="413"/>
      <c r="DS21" s="413"/>
      <c r="DT21" s="413"/>
      <c r="DU21" s="413"/>
      <c r="DV21" s="413"/>
      <c r="DW21" s="413"/>
      <c r="DX21" s="413"/>
      <c r="DY21" s="413"/>
      <c r="DZ21" s="413"/>
      <c r="EA21" s="413"/>
      <c r="EB21" s="413"/>
      <c r="EC21" s="413"/>
      <c r="ED21" s="413"/>
      <c r="EE21" s="413"/>
      <c r="EF21" s="413"/>
      <c r="EG21" s="413"/>
      <c r="EH21" s="413"/>
      <c r="EI21" s="413"/>
      <c r="EJ21" s="413"/>
      <c r="EK21" s="413"/>
      <c r="EL21" s="413"/>
      <c r="EM21" s="413"/>
      <c r="EN21" s="413"/>
      <c r="EO21" s="413"/>
      <c r="EP21" s="413"/>
      <c r="EQ21" s="413"/>
      <c r="ER21" s="413"/>
      <c r="ES21" s="413"/>
      <c r="ET21" s="413"/>
      <c r="EU21" s="413"/>
      <c r="EV21" s="413"/>
      <c r="EW21" s="413"/>
      <c r="EX21" s="413"/>
      <c r="EY21" s="413"/>
      <c r="EZ21" s="413"/>
      <c r="FA21" s="413"/>
      <c r="FB21" s="413"/>
      <c r="FC21" s="413"/>
      <c r="FD21" s="413"/>
      <c r="FE21" s="413"/>
      <c r="FF21" s="413"/>
      <c r="FG21" s="413"/>
      <c r="FH21" s="413"/>
      <c r="FI21" s="413"/>
      <c r="FJ21" s="413"/>
      <c r="FK21" s="413"/>
      <c r="FL21" s="413"/>
      <c r="FM21" s="413"/>
      <c r="FN21" s="413"/>
      <c r="FO21" s="413"/>
      <c r="FP21" s="413"/>
      <c r="FQ21" s="413"/>
      <c r="FR21" s="413"/>
      <c r="FS21" s="413"/>
      <c r="FT21" s="413"/>
      <c r="FU21" s="413"/>
      <c r="FV21" s="413"/>
      <c r="FW21" s="413"/>
      <c r="FX21" s="413"/>
      <c r="FY21" s="413"/>
      <c r="FZ21" s="413"/>
      <c r="GA21" s="413"/>
      <c r="GB21" s="413"/>
      <c r="GC21" s="413"/>
      <c r="GD21" s="413"/>
      <c r="GE21" s="413"/>
      <c r="GF21" s="413"/>
      <c r="GG21" s="413"/>
      <c r="GH21" s="413"/>
      <c r="GI21" s="413"/>
      <c r="GJ21" s="413"/>
      <c r="GK21" s="413"/>
      <c r="GL21" s="413"/>
      <c r="GM21" s="413"/>
      <c r="GN21" s="413"/>
      <c r="GO21" s="413"/>
      <c r="GP21" s="413"/>
      <c r="GQ21" s="413"/>
      <c r="GR21" s="413"/>
      <c r="GS21" s="413"/>
      <c r="GT21" s="413"/>
      <c r="GU21" s="413"/>
      <c r="GV21" s="413"/>
      <c r="GW21" s="413"/>
      <c r="GX21" s="413"/>
      <c r="GY21" s="413"/>
      <c r="GZ21" s="413"/>
      <c r="HA21" s="413"/>
      <c r="HB21" s="413"/>
      <c r="HC21" s="413"/>
      <c r="HD21" s="413"/>
      <c r="HE21" s="413"/>
      <c r="HF21" s="413"/>
      <c r="HG21" s="413"/>
      <c r="HH21" s="413"/>
      <c r="HI21" s="413"/>
      <c r="HJ21" s="413"/>
      <c r="HK21" s="413"/>
      <c r="HL21" s="413"/>
      <c r="HM21" s="413"/>
      <c r="HN21" s="413"/>
      <c r="HO21" s="413"/>
      <c r="HP21" s="413"/>
      <c r="HQ21" s="413"/>
      <c r="HR21" s="413"/>
      <c r="HS21" s="413"/>
      <c r="HT21" s="413"/>
      <c r="HU21" s="413"/>
      <c r="HV21" s="413"/>
      <c r="HW21" s="413"/>
      <c r="HX21" s="413"/>
      <c r="HY21" s="413"/>
      <c r="HZ21" s="413"/>
      <c r="IA21" s="413"/>
      <c r="IB21" s="413"/>
      <c r="IC21" s="413"/>
      <c r="ID21" s="413"/>
      <c r="IE21" s="413"/>
      <c r="IF21" s="413"/>
      <c r="IG21" s="413"/>
      <c r="IH21" s="413"/>
      <c r="II21" s="413"/>
      <c r="IJ21" s="413"/>
      <c r="IK21" s="413"/>
      <c r="IL21" s="413"/>
      <c r="IM21" s="413"/>
    </row>
    <row r="22" spans="1:247" s="7" customFormat="1" ht="15" customHeight="1" x14ac:dyDescent="0.2">
      <c r="A22" s="355" t="s">
        <v>7</v>
      </c>
      <c r="B22" s="353">
        <v>3640</v>
      </c>
      <c r="C22" s="352">
        <v>90.27205276174773</v>
      </c>
      <c r="D22" s="352">
        <v>4.6990931574608412</v>
      </c>
      <c r="E22" s="352">
        <v>1.1816433086012641</v>
      </c>
      <c r="F22" s="352">
        <v>3.8472107721901621</v>
      </c>
      <c r="H22" s="411"/>
      <c r="I22" s="412"/>
      <c r="J22" s="412"/>
      <c r="K22" s="412"/>
      <c r="L22" s="420"/>
      <c r="M22" s="6"/>
      <c r="N22" s="421"/>
      <c r="O22" s="421"/>
      <c r="P22" s="421"/>
      <c r="Q22" s="421"/>
      <c r="R22" s="421"/>
      <c r="S22" s="421"/>
      <c r="T22" s="421"/>
      <c r="U22" s="421"/>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c r="BO22" s="420"/>
      <c r="BP22" s="420"/>
      <c r="BQ22" s="420"/>
      <c r="BR22" s="420"/>
      <c r="BS22" s="420"/>
      <c r="BT22" s="420"/>
      <c r="BU22" s="420"/>
      <c r="BV22" s="420"/>
      <c r="BW22" s="420"/>
      <c r="BX22" s="420"/>
      <c r="BY22" s="420"/>
      <c r="BZ22" s="420"/>
      <c r="CA22" s="420"/>
      <c r="CB22" s="420"/>
      <c r="CC22" s="420"/>
      <c r="CD22" s="420"/>
      <c r="CE22" s="420"/>
      <c r="CF22" s="420"/>
      <c r="CG22" s="420"/>
      <c r="CH22" s="420"/>
      <c r="CI22" s="420"/>
      <c r="CJ22" s="420"/>
      <c r="CK22" s="420"/>
      <c r="CL22" s="420"/>
      <c r="CM22" s="420"/>
      <c r="CN22" s="420"/>
      <c r="CO22" s="420"/>
      <c r="CP22" s="420"/>
      <c r="CQ22" s="420"/>
      <c r="CR22" s="420"/>
      <c r="CS22" s="420"/>
      <c r="CT22" s="420"/>
      <c r="CU22" s="420"/>
      <c r="CV22" s="420"/>
      <c r="CW22" s="420"/>
      <c r="CX22" s="420"/>
      <c r="CY22" s="420"/>
      <c r="CZ22" s="420"/>
      <c r="DA22" s="420"/>
      <c r="DB22" s="420"/>
      <c r="DC22" s="420"/>
      <c r="DD22" s="420"/>
      <c r="DE22" s="420"/>
      <c r="DF22" s="420"/>
      <c r="DG22" s="420"/>
      <c r="DH22" s="420"/>
      <c r="DI22" s="420"/>
      <c r="DJ22" s="420"/>
      <c r="DK22" s="420"/>
      <c r="DL22" s="420"/>
      <c r="DM22" s="420"/>
      <c r="DN22" s="420"/>
      <c r="DO22" s="420"/>
      <c r="DP22" s="420"/>
      <c r="DQ22" s="420"/>
      <c r="DR22" s="420"/>
      <c r="DS22" s="420"/>
      <c r="DT22" s="420"/>
      <c r="DU22" s="420"/>
      <c r="DV22" s="420"/>
      <c r="DW22" s="420"/>
      <c r="DX22" s="420"/>
      <c r="DY22" s="420"/>
      <c r="DZ22" s="420"/>
      <c r="EA22" s="420"/>
      <c r="EB22" s="420"/>
      <c r="EC22" s="420"/>
      <c r="ED22" s="420"/>
      <c r="EE22" s="420"/>
      <c r="EF22" s="420"/>
      <c r="EG22" s="420"/>
      <c r="EH22" s="420"/>
      <c r="EI22" s="420"/>
      <c r="EJ22" s="420"/>
      <c r="EK22" s="420"/>
      <c r="EL22" s="420"/>
      <c r="EM22" s="420"/>
      <c r="EN22" s="420"/>
      <c r="EO22" s="420"/>
      <c r="EP22" s="420"/>
      <c r="EQ22" s="420"/>
      <c r="ER22" s="420"/>
      <c r="ES22" s="420"/>
      <c r="ET22" s="420"/>
      <c r="EU22" s="420"/>
      <c r="EV22" s="420"/>
      <c r="EW22" s="420"/>
      <c r="EX22" s="420"/>
      <c r="EY22" s="420"/>
      <c r="EZ22" s="420"/>
      <c r="FA22" s="420"/>
      <c r="FB22" s="420"/>
      <c r="FC22" s="420"/>
      <c r="FD22" s="420"/>
      <c r="FE22" s="420"/>
      <c r="FF22" s="420"/>
      <c r="FG22" s="420"/>
      <c r="FH22" s="420"/>
      <c r="FI22" s="420"/>
      <c r="FJ22" s="420"/>
      <c r="FK22" s="420"/>
      <c r="FL22" s="420"/>
      <c r="FM22" s="420"/>
      <c r="FN22" s="420"/>
      <c r="FO22" s="420"/>
      <c r="FP22" s="420"/>
      <c r="FQ22" s="420"/>
      <c r="FR22" s="420"/>
      <c r="FS22" s="420"/>
      <c r="FT22" s="420"/>
      <c r="FU22" s="420"/>
      <c r="FV22" s="420"/>
      <c r="FW22" s="420"/>
      <c r="FX22" s="420"/>
      <c r="FY22" s="420"/>
      <c r="FZ22" s="420"/>
      <c r="GA22" s="420"/>
      <c r="GB22" s="420"/>
      <c r="GC22" s="420"/>
      <c r="GD22" s="420"/>
      <c r="GE22" s="420"/>
      <c r="GF22" s="420"/>
      <c r="GG22" s="420"/>
      <c r="GH22" s="420"/>
      <c r="GI22" s="420"/>
      <c r="GJ22" s="420"/>
      <c r="GK22" s="420"/>
      <c r="GL22" s="420"/>
      <c r="GM22" s="420"/>
      <c r="GN22" s="420"/>
      <c r="GO22" s="420"/>
      <c r="GP22" s="420"/>
      <c r="GQ22" s="420"/>
      <c r="GR22" s="420"/>
      <c r="GS22" s="420"/>
      <c r="GT22" s="420"/>
      <c r="GU22" s="420"/>
      <c r="GV22" s="420"/>
      <c r="GW22" s="420"/>
      <c r="GX22" s="420"/>
      <c r="GY22" s="420"/>
      <c r="GZ22" s="420"/>
      <c r="HA22" s="420"/>
      <c r="HB22" s="420"/>
      <c r="HC22" s="420"/>
      <c r="HD22" s="420"/>
      <c r="HE22" s="420"/>
      <c r="HF22" s="420"/>
      <c r="HG22" s="420"/>
      <c r="HH22" s="420"/>
      <c r="HI22" s="420"/>
      <c r="HJ22" s="420"/>
      <c r="HK22" s="420"/>
      <c r="HL22" s="420"/>
      <c r="HM22" s="420"/>
      <c r="HN22" s="420"/>
      <c r="HO22" s="420"/>
      <c r="HP22" s="420"/>
      <c r="HQ22" s="420"/>
      <c r="HR22" s="420"/>
      <c r="HS22" s="420"/>
      <c r="HT22" s="420"/>
      <c r="HU22" s="420"/>
      <c r="HV22" s="420"/>
      <c r="HW22" s="420"/>
      <c r="HX22" s="420"/>
      <c r="HY22" s="420"/>
      <c r="HZ22" s="420"/>
      <c r="IA22" s="420"/>
      <c r="IB22" s="420"/>
      <c r="IC22" s="420"/>
      <c r="ID22" s="420"/>
      <c r="IE22" s="420"/>
      <c r="IF22" s="420"/>
      <c r="IG22" s="420"/>
      <c r="IH22" s="420"/>
      <c r="II22" s="420"/>
      <c r="IJ22" s="420"/>
      <c r="IK22" s="420"/>
      <c r="IL22" s="420"/>
      <c r="IM22" s="420"/>
    </row>
    <row r="23" spans="1:247" s="7" customFormat="1" ht="15" customHeight="1" x14ac:dyDescent="0.2">
      <c r="A23" s="355" t="s">
        <v>62</v>
      </c>
      <c r="B23" s="353">
        <v>5300</v>
      </c>
      <c r="C23" s="352">
        <v>95.108593012275733</v>
      </c>
      <c r="D23" s="352">
        <v>4.1737488196411707</v>
      </c>
      <c r="E23" s="352">
        <v>0.56657223796033995</v>
      </c>
      <c r="F23" s="352">
        <v>0.15108593012275731</v>
      </c>
      <c r="H23" s="420"/>
      <c r="I23" s="420"/>
      <c r="J23" s="420"/>
      <c r="K23" s="420"/>
      <c r="L23" s="420"/>
      <c r="M23" s="416"/>
      <c r="N23" s="417"/>
      <c r="O23" s="417"/>
      <c r="P23" s="417"/>
      <c r="Q23" s="417"/>
      <c r="R23" s="417"/>
      <c r="S23" s="417"/>
      <c r="T23" s="417"/>
      <c r="U23" s="417"/>
      <c r="V23" s="420"/>
      <c r="W23" s="420"/>
      <c r="X23" s="420"/>
      <c r="Y23" s="420"/>
      <c r="Z23" s="420"/>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c r="BU23" s="420"/>
      <c r="BV23" s="420"/>
      <c r="BW23" s="420"/>
      <c r="BX23" s="420"/>
      <c r="BY23" s="420"/>
      <c r="BZ23" s="420"/>
      <c r="CA23" s="420"/>
      <c r="CB23" s="420"/>
      <c r="CC23" s="420"/>
      <c r="CD23" s="420"/>
      <c r="CE23" s="420"/>
      <c r="CF23" s="420"/>
      <c r="CG23" s="420"/>
      <c r="CH23" s="420"/>
      <c r="CI23" s="420"/>
      <c r="CJ23" s="420"/>
      <c r="CK23" s="420"/>
      <c r="CL23" s="420"/>
      <c r="CM23" s="420"/>
      <c r="CN23" s="420"/>
      <c r="CO23" s="420"/>
      <c r="CP23" s="420"/>
      <c r="CQ23" s="420"/>
      <c r="CR23" s="420"/>
      <c r="CS23" s="420"/>
      <c r="CT23" s="420"/>
      <c r="CU23" s="420"/>
      <c r="CV23" s="420"/>
      <c r="CW23" s="420"/>
      <c r="CX23" s="420"/>
      <c r="CY23" s="420"/>
      <c r="CZ23" s="420"/>
      <c r="DA23" s="420"/>
      <c r="DB23" s="420"/>
      <c r="DC23" s="420"/>
      <c r="DD23" s="420"/>
      <c r="DE23" s="420"/>
      <c r="DF23" s="420"/>
      <c r="DG23" s="420"/>
      <c r="DH23" s="420"/>
      <c r="DI23" s="420"/>
      <c r="DJ23" s="420"/>
      <c r="DK23" s="420"/>
      <c r="DL23" s="420"/>
      <c r="DM23" s="420"/>
      <c r="DN23" s="420"/>
      <c r="DO23" s="420"/>
      <c r="DP23" s="420"/>
      <c r="DQ23" s="420"/>
      <c r="DR23" s="420"/>
      <c r="DS23" s="420"/>
      <c r="DT23" s="420"/>
      <c r="DU23" s="420"/>
      <c r="DV23" s="420"/>
      <c r="DW23" s="420"/>
      <c r="DX23" s="420"/>
      <c r="DY23" s="420"/>
      <c r="DZ23" s="420"/>
      <c r="EA23" s="420"/>
      <c r="EB23" s="420"/>
      <c r="EC23" s="420"/>
      <c r="ED23" s="420"/>
      <c r="EE23" s="420"/>
      <c r="EF23" s="420"/>
      <c r="EG23" s="420"/>
      <c r="EH23" s="420"/>
      <c r="EI23" s="420"/>
      <c r="EJ23" s="420"/>
      <c r="EK23" s="420"/>
      <c r="EL23" s="420"/>
      <c r="EM23" s="420"/>
      <c r="EN23" s="420"/>
      <c r="EO23" s="420"/>
      <c r="EP23" s="420"/>
      <c r="EQ23" s="420"/>
      <c r="ER23" s="420"/>
      <c r="ES23" s="420"/>
      <c r="ET23" s="420"/>
      <c r="EU23" s="420"/>
      <c r="EV23" s="420"/>
      <c r="EW23" s="420"/>
      <c r="EX23" s="420"/>
      <c r="EY23" s="420"/>
      <c r="EZ23" s="420"/>
      <c r="FA23" s="420"/>
      <c r="FB23" s="420"/>
      <c r="FC23" s="420"/>
      <c r="FD23" s="420"/>
      <c r="FE23" s="420"/>
      <c r="FF23" s="420"/>
      <c r="FG23" s="420"/>
      <c r="FH23" s="420"/>
      <c r="FI23" s="420"/>
      <c r="FJ23" s="420"/>
      <c r="FK23" s="420"/>
      <c r="FL23" s="420"/>
      <c r="FM23" s="420"/>
      <c r="FN23" s="420"/>
      <c r="FO23" s="420"/>
      <c r="FP23" s="420"/>
      <c r="FQ23" s="420"/>
      <c r="FR23" s="420"/>
      <c r="FS23" s="420"/>
      <c r="FT23" s="420"/>
      <c r="FU23" s="420"/>
      <c r="FV23" s="420"/>
      <c r="FW23" s="420"/>
      <c r="FX23" s="420"/>
      <c r="FY23" s="420"/>
      <c r="FZ23" s="420"/>
      <c r="GA23" s="420"/>
      <c r="GB23" s="420"/>
      <c r="GC23" s="420"/>
      <c r="GD23" s="420"/>
      <c r="GE23" s="420"/>
      <c r="GF23" s="420"/>
      <c r="GG23" s="420"/>
      <c r="GH23" s="420"/>
      <c r="GI23" s="420"/>
      <c r="GJ23" s="420"/>
      <c r="GK23" s="420"/>
      <c r="GL23" s="420"/>
      <c r="GM23" s="420"/>
      <c r="GN23" s="420"/>
      <c r="GO23" s="420"/>
      <c r="GP23" s="420"/>
      <c r="GQ23" s="420"/>
      <c r="GR23" s="420"/>
      <c r="GS23" s="420"/>
      <c r="GT23" s="420"/>
      <c r="GU23" s="420"/>
      <c r="GV23" s="420"/>
      <c r="GW23" s="420"/>
      <c r="GX23" s="420"/>
      <c r="GY23" s="420"/>
      <c r="GZ23" s="420"/>
      <c r="HA23" s="420"/>
      <c r="HB23" s="420"/>
      <c r="HC23" s="420"/>
      <c r="HD23" s="420"/>
      <c r="HE23" s="420"/>
      <c r="HF23" s="420"/>
      <c r="HG23" s="420"/>
      <c r="HH23" s="420"/>
      <c r="HI23" s="420"/>
      <c r="HJ23" s="420"/>
      <c r="HK23" s="420"/>
      <c r="HL23" s="420"/>
      <c r="HM23" s="420"/>
      <c r="HN23" s="420"/>
      <c r="HO23" s="420"/>
      <c r="HP23" s="420"/>
      <c r="HQ23" s="420"/>
      <c r="HR23" s="420"/>
      <c r="HS23" s="420"/>
      <c r="HT23" s="420"/>
      <c r="HU23" s="420"/>
      <c r="HV23" s="420"/>
      <c r="HW23" s="420"/>
      <c r="HX23" s="420"/>
      <c r="HY23" s="420"/>
      <c r="HZ23" s="420"/>
      <c r="IA23" s="420"/>
      <c r="IB23" s="420"/>
      <c r="IC23" s="420"/>
      <c r="ID23" s="420"/>
      <c r="IE23" s="420"/>
      <c r="IF23" s="420"/>
      <c r="IG23" s="420"/>
      <c r="IH23" s="420"/>
      <c r="II23" s="420"/>
      <c r="IJ23" s="420"/>
      <c r="IK23" s="420"/>
      <c r="IL23" s="420"/>
      <c r="IM23" s="420"/>
    </row>
    <row r="24" spans="1:247" s="7" customFormat="1" ht="15" customHeight="1" x14ac:dyDescent="0.2">
      <c r="A24" s="355" t="s">
        <v>63</v>
      </c>
      <c r="B24" s="353">
        <v>5740</v>
      </c>
      <c r="C24" s="352">
        <v>91.705872103153865</v>
      </c>
      <c r="D24" s="352">
        <v>3.3803798571179646</v>
      </c>
      <c r="E24" s="352">
        <v>2.0909566126502876</v>
      </c>
      <c r="F24" s="352">
        <v>2.8227914270778882</v>
      </c>
      <c r="H24" s="420"/>
      <c r="I24" s="420"/>
      <c r="J24" s="420"/>
      <c r="K24" s="420"/>
      <c r="L24" s="420"/>
      <c r="M24" s="409"/>
      <c r="N24" s="410"/>
      <c r="O24" s="410"/>
      <c r="P24" s="410"/>
      <c r="Q24" s="410"/>
      <c r="R24" s="410"/>
      <c r="S24" s="410"/>
      <c r="T24" s="410"/>
      <c r="U24" s="41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0"/>
      <c r="BI24" s="420"/>
      <c r="BJ24" s="420"/>
      <c r="BK24" s="420"/>
      <c r="BL24" s="420"/>
      <c r="BM24" s="420"/>
      <c r="BN24" s="420"/>
      <c r="BO24" s="420"/>
      <c r="BP24" s="420"/>
      <c r="BQ24" s="420"/>
      <c r="BR24" s="420"/>
      <c r="BS24" s="420"/>
      <c r="BT24" s="420"/>
      <c r="BU24" s="420"/>
      <c r="BV24" s="420"/>
      <c r="BW24" s="420"/>
      <c r="BX24" s="420"/>
      <c r="BY24" s="420"/>
      <c r="BZ24" s="420"/>
      <c r="CA24" s="420"/>
      <c r="CB24" s="420"/>
      <c r="CC24" s="420"/>
      <c r="CD24" s="420"/>
      <c r="CE24" s="420"/>
      <c r="CF24" s="420"/>
      <c r="CG24" s="420"/>
      <c r="CH24" s="420"/>
      <c r="CI24" s="420"/>
      <c r="CJ24" s="420"/>
      <c r="CK24" s="420"/>
      <c r="CL24" s="420"/>
      <c r="CM24" s="420"/>
      <c r="CN24" s="420"/>
      <c r="CO24" s="420"/>
      <c r="CP24" s="420"/>
      <c r="CQ24" s="420"/>
      <c r="CR24" s="420"/>
      <c r="CS24" s="420"/>
      <c r="CT24" s="420"/>
      <c r="CU24" s="420"/>
      <c r="CV24" s="420"/>
      <c r="CW24" s="420"/>
      <c r="CX24" s="420"/>
      <c r="CY24" s="420"/>
      <c r="CZ24" s="420"/>
      <c r="DA24" s="420"/>
      <c r="DB24" s="420"/>
      <c r="DC24" s="420"/>
      <c r="DD24" s="420"/>
      <c r="DE24" s="420"/>
      <c r="DF24" s="420"/>
      <c r="DG24" s="420"/>
      <c r="DH24" s="420"/>
      <c r="DI24" s="420"/>
      <c r="DJ24" s="420"/>
      <c r="DK24" s="420"/>
      <c r="DL24" s="420"/>
      <c r="DM24" s="420"/>
      <c r="DN24" s="420"/>
      <c r="DO24" s="420"/>
      <c r="DP24" s="420"/>
      <c r="DQ24" s="420"/>
      <c r="DR24" s="420"/>
      <c r="DS24" s="420"/>
      <c r="DT24" s="420"/>
      <c r="DU24" s="420"/>
      <c r="DV24" s="420"/>
      <c r="DW24" s="420"/>
      <c r="DX24" s="420"/>
      <c r="DY24" s="420"/>
      <c r="DZ24" s="420"/>
      <c r="EA24" s="420"/>
      <c r="EB24" s="420"/>
      <c r="EC24" s="420"/>
      <c r="ED24" s="420"/>
      <c r="EE24" s="420"/>
      <c r="EF24" s="420"/>
      <c r="EG24" s="420"/>
      <c r="EH24" s="420"/>
      <c r="EI24" s="420"/>
      <c r="EJ24" s="420"/>
      <c r="EK24" s="420"/>
      <c r="EL24" s="420"/>
      <c r="EM24" s="420"/>
      <c r="EN24" s="420"/>
      <c r="EO24" s="420"/>
      <c r="EP24" s="420"/>
      <c r="EQ24" s="420"/>
      <c r="ER24" s="420"/>
      <c r="ES24" s="420"/>
      <c r="ET24" s="420"/>
      <c r="EU24" s="420"/>
      <c r="EV24" s="420"/>
      <c r="EW24" s="420"/>
      <c r="EX24" s="420"/>
      <c r="EY24" s="420"/>
      <c r="EZ24" s="420"/>
      <c r="FA24" s="420"/>
      <c r="FB24" s="420"/>
      <c r="FC24" s="420"/>
      <c r="FD24" s="420"/>
      <c r="FE24" s="420"/>
      <c r="FF24" s="420"/>
      <c r="FG24" s="420"/>
      <c r="FH24" s="420"/>
      <c r="FI24" s="420"/>
      <c r="FJ24" s="420"/>
      <c r="FK24" s="420"/>
      <c r="FL24" s="420"/>
      <c r="FM24" s="420"/>
      <c r="FN24" s="420"/>
      <c r="FO24" s="420"/>
      <c r="FP24" s="420"/>
      <c r="FQ24" s="420"/>
      <c r="FR24" s="420"/>
      <c r="FS24" s="420"/>
      <c r="FT24" s="420"/>
      <c r="FU24" s="420"/>
      <c r="FV24" s="420"/>
      <c r="FW24" s="420"/>
      <c r="FX24" s="420"/>
      <c r="FY24" s="420"/>
      <c r="FZ24" s="420"/>
      <c r="GA24" s="420"/>
      <c r="GB24" s="420"/>
      <c r="GC24" s="420"/>
      <c r="GD24" s="420"/>
      <c r="GE24" s="420"/>
      <c r="GF24" s="420"/>
      <c r="GG24" s="420"/>
      <c r="GH24" s="420"/>
      <c r="GI24" s="420"/>
      <c r="GJ24" s="420"/>
      <c r="GK24" s="420"/>
      <c r="GL24" s="420"/>
      <c r="GM24" s="420"/>
      <c r="GN24" s="420"/>
      <c r="GO24" s="420"/>
      <c r="GP24" s="420"/>
      <c r="GQ24" s="420"/>
      <c r="GR24" s="420"/>
      <c r="GS24" s="420"/>
      <c r="GT24" s="420"/>
      <c r="GU24" s="420"/>
      <c r="GV24" s="420"/>
      <c r="GW24" s="420"/>
      <c r="GX24" s="420"/>
      <c r="GY24" s="420"/>
      <c r="GZ24" s="420"/>
      <c r="HA24" s="420"/>
      <c r="HB24" s="420"/>
      <c r="HC24" s="420"/>
      <c r="HD24" s="420"/>
      <c r="HE24" s="420"/>
      <c r="HF24" s="420"/>
      <c r="HG24" s="420"/>
      <c r="HH24" s="420"/>
      <c r="HI24" s="420"/>
      <c r="HJ24" s="420"/>
      <c r="HK24" s="420"/>
      <c r="HL24" s="420"/>
      <c r="HM24" s="420"/>
      <c r="HN24" s="420"/>
      <c r="HO24" s="420"/>
      <c r="HP24" s="420"/>
      <c r="HQ24" s="420"/>
      <c r="HR24" s="420"/>
      <c r="HS24" s="420"/>
      <c r="HT24" s="420"/>
      <c r="HU24" s="420"/>
      <c r="HV24" s="420"/>
      <c r="HW24" s="420"/>
      <c r="HX24" s="420"/>
      <c r="HY24" s="420"/>
      <c r="HZ24" s="420"/>
      <c r="IA24" s="420"/>
      <c r="IB24" s="420"/>
      <c r="IC24" s="420"/>
      <c r="ID24" s="420"/>
      <c r="IE24" s="420"/>
      <c r="IF24" s="420"/>
      <c r="IG24" s="420"/>
      <c r="IH24" s="420"/>
      <c r="II24" s="420"/>
      <c r="IJ24" s="420"/>
      <c r="IK24" s="420"/>
      <c r="IL24" s="420"/>
      <c r="IM24" s="420"/>
    </row>
    <row r="25" spans="1:247" s="7" customFormat="1" ht="15" customHeight="1" x14ac:dyDescent="0.2">
      <c r="A25" s="355" t="s">
        <v>9</v>
      </c>
      <c r="B25" s="353">
        <v>2830</v>
      </c>
      <c r="C25" s="352">
        <v>86.824443659484288</v>
      </c>
      <c r="D25" s="352">
        <v>2.7905333804309431</v>
      </c>
      <c r="E25" s="352">
        <v>3.4263511126810315</v>
      </c>
      <c r="F25" s="352">
        <v>6.9586718474037443</v>
      </c>
      <c r="H25" s="413"/>
      <c r="I25" s="413"/>
      <c r="J25" s="413"/>
      <c r="K25" s="413"/>
      <c r="L25" s="413"/>
      <c r="M25" s="6"/>
      <c r="N25" s="421"/>
      <c r="O25" s="421"/>
      <c r="P25" s="421"/>
      <c r="Q25" s="421"/>
      <c r="R25" s="421"/>
      <c r="S25" s="421"/>
      <c r="T25" s="421"/>
      <c r="U25" s="421"/>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c r="AY25" s="413"/>
      <c r="AZ25" s="413"/>
      <c r="BA25" s="413"/>
      <c r="BB25" s="413"/>
      <c r="BC25" s="413"/>
      <c r="BD25" s="413"/>
      <c r="BE25" s="413"/>
      <c r="BF25" s="413"/>
      <c r="BG25" s="413"/>
      <c r="BH25" s="413"/>
      <c r="BI25" s="413"/>
      <c r="BJ25" s="413"/>
      <c r="BK25" s="413"/>
      <c r="BL25" s="413"/>
      <c r="BM25" s="413"/>
      <c r="BN25" s="413"/>
      <c r="BO25" s="413"/>
      <c r="BP25" s="413"/>
      <c r="BQ25" s="413"/>
      <c r="BR25" s="413"/>
      <c r="BS25" s="413"/>
      <c r="BT25" s="413"/>
      <c r="BU25" s="413"/>
      <c r="BV25" s="413"/>
      <c r="BW25" s="413"/>
      <c r="BX25" s="413"/>
      <c r="BY25" s="413"/>
      <c r="BZ25" s="413"/>
      <c r="CA25" s="413"/>
      <c r="CB25" s="413"/>
      <c r="CC25" s="413"/>
      <c r="CD25" s="413"/>
      <c r="CE25" s="413"/>
      <c r="CF25" s="413"/>
      <c r="CG25" s="413"/>
      <c r="CH25" s="413"/>
      <c r="CI25" s="413"/>
      <c r="CJ25" s="413"/>
      <c r="CK25" s="413"/>
      <c r="CL25" s="413"/>
      <c r="CM25" s="413"/>
      <c r="CN25" s="413"/>
      <c r="CO25" s="413"/>
      <c r="CP25" s="413"/>
      <c r="CQ25" s="413"/>
      <c r="CR25" s="413"/>
      <c r="CS25" s="413"/>
      <c r="CT25" s="413"/>
      <c r="CU25" s="413"/>
      <c r="CV25" s="413"/>
      <c r="CW25" s="413"/>
      <c r="CX25" s="413"/>
      <c r="CY25" s="413"/>
      <c r="CZ25" s="413"/>
      <c r="DA25" s="413"/>
      <c r="DB25" s="413"/>
      <c r="DC25" s="413"/>
      <c r="DD25" s="413"/>
      <c r="DE25" s="413"/>
      <c r="DF25" s="413"/>
      <c r="DG25" s="413"/>
      <c r="DH25" s="413"/>
      <c r="DI25" s="413"/>
      <c r="DJ25" s="413"/>
      <c r="DK25" s="413"/>
      <c r="DL25" s="413"/>
      <c r="DM25" s="413"/>
      <c r="DN25" s="413"/>
      <c r="DO25" s="413"/>
      <c r="DP25" s="413"/>
      <c r="DQ25" s="413"/>
      <c r="DR25" s="413"/>
      <c r="DS25" s="413"/>
      <c r="DT25" s="413"/>
      <c r="DU25" s="413"/>
      <c r="DV25" s="413"/>
      <c r="DW25" s="413"/>
      <c r="DX25" s="413"/>
      <c r="DY25" s="413"/>
      <c r="DZ25" s="413"/>
      <c r="EA25" s="413"/>
      <c r="EB25" s="413"/>
      <c r="EC25" s="413"/>
      <c r="ED25" s="413"/>
      <c r="EE25" s="413"/>
      <c r="EF25" s="413"/>
      <c r="EG25" s="413"/>
      <c r="EH25" s="413"/>
      <c r="EI25" s="413"/>
      <c r="EJ25" s="413"/>
      <c r="EK25" s="413"/>
      <c r="EL25" s="413"/>
      <c r="EM25" s="413"/>
      <c r="EN25" s="413"/>
      <c r="EO25" s="413"/>
      <c r="EP25" s="413"/>
      <c r="EQ25" s="413"/>
      <c r="ER25" s="413"/>
      <c r="ES25" s="413"/>
      <c r="ET25" s="413"/>
      <c r="EU25" s="413"/>
      <c r="EV25" s="413"/>
      <c r="EW25" s="413"/>
      <c r="EX25" s="413"/>
      <c r="EY25" s="413"/>
      <c r="EZ25" s="413"/>
      <c r="FA25" s="413"/>
      <c r="FB25" s="413"/>
      <c r="FC25" s="413"/>
      <c r="FD25" s="413"/>
      <c r="FE25" s="413"/>
      <c r="FF25" s="413"/>
      <c r="FG25" s="413"/>
      <c r="FH25" s="413"/>
      <c r="FI25" s="413"/>
      <c r="FJ25" s="413"/>
      <c r="FK25" s="413"/>
      <c r="FL25" s="413"/>
      <c r="FM25" s="413"/>
      <c r="FN25" s="413"/>
      <c r="FO25" s="413"/>
      <c r="FP25" s="413"/>
      <c r="FQ25" s="413"/>
      <c r="FR25" s="413"/>
      <c r="FS25" s="413"/>
      <c r="FT25" s="413"/>
      <c r="FU25" s="413"/>
      <c r="FV25" s="413"/>
      <c r="FW25" s="413"/>
      <c r="FX25" s="413"/>
      <c r="FY25" s="413"/>
      <c r="FZ25" s="413"/>
      <c r="GA25" s="413"/>
      <c r="GB25" s="413"/>
      <c r="GC25" s="413"/>
      <c r="GD25" s="413"/>
      <c r="GE25" s="413"/>
      <c r="GF25" s="413"/>
      <c r="GG25" s="413"/>
      <c r="GH25" s="413"/>
      <c r="GI25" s="413"/>
      <c r="GJ25" s="413"/>
      <c r="GK25" s="413"/>
      <c r="GL25" s="413"/>
      <c r="GM25" s="413"/>
      <c r="GN25" s="413"/>
      <c r="GO25" s="413"/>
      <c r="GP25" s="413"/>
      <c r="GQ25" s="413"/>
      <c r="GR25" s="413"/>
      <c r="GS25" s="413"/>
      <c r="GT25" s="413"/>
      <c r="GU25" s="413"/>
      <c r="GV25" s="413"/>
      <c r="GW25" s="413"/>
      <c r="GX25" s="413"/>
      <c r="GY25" s="413"/>
      <c r="GZ25" s="413"/>
      <c r="HA25" s="413"/>
      <c r="HB25" s="413"/>
      <c r="HC25" s="413"/>
      <c r="HD25" s="413"/>
      <c r="HE25" s="413"/>
      <c r="HF25" s="413"/>
      <c r="HG25" s="413"/>
      <c r="HH25" s="413"/>
      <c r="HI25" s="413"/>
      <c r="HJ25" s="413"/>
      <c r="HK25" s="413"/>
      <c r="HL25" s="413"/>
      <c r="HM25" s="413"/>
      <c r="HN25" s="413"/>
      <c r="HO25" s="413"/>
      <c r="HP25" s="413"/>
      <c r="HQ25" s="413"/>
      <c r="HR25" s="413"/>
      <c r="HS25" s="413"/>
      <c r="HT25" s="413"/>
      <c r="HU25" s="413"/>
      <c r="HV25" s="413"/>
      <c r="HW25" s="413"/>
      <c r="HX25" s="413"/>
      <c r="HY25" s="413"/>
      <c r="HZ25" s="413"/>
      <c r="IA25" s="413"/>
      <c r="IB25" s="413"/>
      <c r="IC25" s="413"/>
      <c r="ID25" s="413"/>
      <c r="IE25" s="413"/>
      <c r="IF25" s="413"/>
      <c r="IG25" s="413"/>
      <c r="IH25" s="413"/>
      <c r="II25" s="413"/>
      <c r="IJ25" s="413"/>
      <c r="IK25" s="413"/>
      <c r="IL25" s="413"/>
      <c r="IM25" s="413"/>
    </row>
    <row r="26" spans="1:247" ht="9.9499999999999993" customHeight="1" x14ac:dyDescent="0.25">
      <c r="A26" s="8"/>
      <c r="B26" s="353"/>
      <c r="C26" s="357"/>
      <c r="D26" s="357"/>
      <c r="E26" s="357"/>
      <c r="F26" s="357"/>
    </row>
    <row r="27" spans="1:247" x14ac:dyDescent="0.25">
      <c r="A27" s="350" t="s">
        <v>10</v>
      </c>
      <c r="B27" s="353"/>
      <c r="C27" s="358"/>
      <c r="D27" s="358"/>
      <c r="E27" s="358"/>
      <c r="F27" s="358"/>
      <c r="H27" s="171"/>
      <c r="I27" s="171"/>
      <c r="J27" s="171"/>
      <c r="K27" s="171"/>
      <c r="L27" s="171"/>
      <c r="M27" s="416"/>
      <c r="N27" s="417"/>
      <c r="O27" s="417"/>
      <c r="P27" s="417"/>
      <c r="Q27" s="417"/>
      <c r="R27" s="417"/>
      <c r="S27" s="417"/>
      <c r="T27" s="417"/>
      <c r="U27" s="417"/>
      <c r="V27" s="171"/>
    </row>
    <row r="28" spans="1:247" ht="9.9499999999999993" customHeight="1" x14ac:dyDescent="0.25">
      <c r="A28" s="8"/>
      <c r="B28" s="353"/>
      <c r="C28" s="358"/>
      <c r="D28" s="358"/>
      <c r="E28" s="358"/>
      <c r="F28" s="358"/>
      <c r="H28" s="171"/>
      <c r="I28" s="171"/>
      <c r="J28" s="171"/>
      <c r="K28" s="171"/>
      <c r="L28" s="171"/>
      <c r="M28" s="409"/>
      <c r="N28" s="410"/>
      <c r="O28" s="410"/>
      <c r="P28" s="410"/>
      <c r="Q28" s="410"/>
      <c r="R28" s="410"/>
      <c r="S28" s="410"/>
      <c r="T28" s="410"/>
      <c r="U28" s="410"/>
      <c r="V28" s="171"/>
    </row>
    <row r="29" spans="1:247" x14ac:dyDescent="0.25">
      <c r="A29" s="359" t="s">
        <v>11</v>
      </c>
      <c r="B29" s="353">
        <v>19550</v>
      </c>
      <c r="C29" s="352">
        <v>95.018667212192497</v>
      </c>
      <c r="D29" s="352">
        <v>1.9280928757735387</v>
      </c>
      <c r="E29" s="352">
        <v>1.3092620058303073</v>
      </c>
      <c r="F29" s="352">
        <v>1.7439779062036518</v>
      </c>
      <c r="H29" s="171"/>
      <c r="I29" s="171"/>
      <c r="J29" s="171"/>
      <c r="K29" s="171"/>
      <c r="L29" s="171"/>
      <c r="M29" s="409"/>
      <c r="N29" s="410"/>
      <c r="O29" s="410"/>
      <c r="P29" s="410"/>
      <c r="Q29" s="410"/>
      <c r="R29" s="410"/>
      <c r="S29" s="410"/>
      <c r="T29" s="410"/>
      <c r="U29" s="410"/>
      <c r="V29" s="171"/>
    </row>
    <row r="30" spans="1:247" x14ac:dyDescent="0.25">
      <c r="A30" s="359" t="s">
        <v>12</v>
      </c>
      <c r="B30" s="353">
        <v>5370</v>
      </c>
      <c r="C30" s="352">
        <v>92.462311557788951</v>
      </c>
      <c r="D30" s="352">
        <v>3.9456541969104779</v>
      </c>
      <c r="E30" s="352">
        <v>0.72585147962032381</v>
      </c>
      <c r="F30" s="352">
        <v>2.8661827656802528</v>
      </c>
      <c r="H30" s="171"/>
      <c r="I30" s="171"/>
      <c r="J30" s="171"/>
      <c r="K30" s="171"/>
      <c r="L30" s="171"/>
      <c r="M30" s="6"/>
      <c r="N30" s="421"/>
      <c r="O30" s="421"/>
      <c r="P30" s="421"/>
      <c r="Q30" s="421"/>
      <c r="R30" s="421"/>
      <c r="S30" s="421"/>
      <c r="T30" s="421"/>
      <c r="U30" s="421"/>
      <c r="V30" s="171"/>
    </row>
    <row r="31" spans="1:247" x14ac:dyDescent="0.25">
      <c r="A31" s="359" t="s">
        <v>13</v>
      </c>
      <c r="B31" s="353">
        <v>2710</v>
      </c>
      <c r="C31" s="352">
        <v>80.42836041358936</v>
      </c>
      <c r="D31" s="352">
        <v>14.401772525849335</v>
      </c>
      <c r="E31" s="352">
        <v>1.4032496307237814</v>
      </c>
      <c r="F31" s="352">
        <v>3.7666174298375181</v>
      </c>
      <c r="H31" s="171"/>
      <c r="I31" s="171"/>
      <c r="J31" s="171"/>
      <c r="K31" s="171"/>
      <c r="L31" s="171"/>
      <c r="M31" s="416"/>
      <c r="N31" s="417"/>
      <c r="O31" s="417"/>
      <c r="P31" s="417"/>
      <c r="Q31" s="417"/>
      <c r="R31" s="417"/>
      <c r="S31" s="417"/>
      <c r="T31" s="417"/>
      <c r="U31" s="417"/>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171"/>
      <c r="CJ31" s="171"/>
      <c r="CK31" s="171"/>
      <c r="CL31" s="171"/>
      <c r="CM31" s="171"/>
      <c r="CN31" s="171"/>
      <c r="CO31" s="171"/>
      <c r="CP31" s="171"/>
      <c r="CQ31" s="171"/>
      <c r="CR31" s="171"/>
      <c r="CS31" s="171"/>
      <c r="CT31" s="171"/>
      <c r="CU31" s="171"/>
      <c r="CV31" s="171"/>
      <c r="CW31" s="171"/>
      <c r="CX31" s="171"/>
      <c r="CY31" s="171"/>
      <c r="CZ31" s="171"/>
      <c r="DA31" s="171"/>
      <c r="DB31" s="171"/>
      <c r="DC31" s="171"/>
      <c r="DD31" s="171"/>
      <c r="DE31" s="171"/>
      <c r="DF31" s="171"/>
      <c r="DG31" s="171"/>
      <c r="DH31" s="171"/>
      <c r="DI31" s="171"/>
      <c r="DJ31" s="171"/>
      <c r="DK31" s="171"/>
      <c r="DL31" s="171"/>
      <c r="DM31" s="171"/>
      <c r="DN31" s="171"/>
      <c r="DO31" s="171"/>
      <c r="DP31" s="171"/>
      <c r="DQ31" s="171"/>
      <c r="DR31" s="171"/>
      <c r="DS31" s="171"/>
      <c r="DT31" s="171"/>
      <c r="DU31" s="171"/>
      <c r="DV31" s="171"/>
      <c r="DW31" s="171"/>
      <c r="DX31" s="171"/>
      <c r="DY31" s="171"/>
      <c r="DZ31" s="171"/>
      <c r="EA31" s="171"/>
      <c r="EB31" s="171"/>
      <c r="EC31" s="171"/>
      <c r="ED31" s="171"/>
      <c r="EE31" s="171"/>
      <c r="EF31" s="171"/>
      <c r="EG31" s="171"/>
      <c r="EH31" s="171"/>
      <c r="EI31" s="171"/>
      <c r="EJ31" s="171"/>
      <c r="EK31" s="171"/>
      <c r="EL31" s="171"/>
      <c r="EM31" s="171"/>
      <c r="EN31" s="171"/>
      <c r="EO31" s="171"/>
      <c r="EP31" s="171"/>
      <c r="EQ31" s="171"/>
      <c r="ER31" s="171"/>
      <c r="ES31" s="171"/>
      <c r="ET31" s="171"/>
      <c r="EU31" s="171"/>
      <c r="EV31" s="171"/>
      <c r="EW31" s="171"/>
      <c r="EX31" s="171"/>
      <c r="EY31" s="171"/>
      <c r="EZ31" s="171"/>
      <c r="FA31" s="171"/>
      <c r="FB31" s="171"/>
      <c r="FC31" s="171"/>
      <c r="FD31" s="171"/>
      <c r="FE31" s="171"/>
      <c r="FF31" s="171"/>
      <c r="FG31" s="171"/>
      <c r="FH31" s="171"/>
      <c r="FI31" s="171"/>
      <c r="FJ31" s="171"/>
      <c r="FK31" s="171"/>
      <c r="FL31" s="171"/>
      <c r="FM31" s="171"/>
      <c r="FN31" s="171"/>
      <c r="FO31" s="171"/>
      <c r="FP31" s="171"/>
      <c r="FQ31" s="171"/>
      <c r="FR31" s="171"/>
      <c r="FS31" s="171"/>
      <c r="FT31" s="171"/>
      <c r="FU31" s="171"/>
      <c r="FV31" s="171"/>
      <c r="FW31" s="171"/>
      <c r="FX31" s="171"/>
      <c r="FY31" s="171"/>
      <c r="FZ31" s="171"/>
      <c r="GA31" s="171"/>
      <c r="GB31" s="171"/>
      <c r="GC31" s="171"/>
      <c r="GD31" s="171"/>
      <c r="GE31" s="171"/>
      <c r="GF31" s="171"/>
      <c r="GG31" s="171"/>
      <c r="GH31" s="171"/>
      <c r="GI31" s="171"/>
      <c r="GJ31" s="171"/>
      <c r="GK31" s="171"/>
      <c r="GL31" s="171"/>
      <c r="GM31" s="171"/>
      <c r="GN31" s="171"/>
      <c r="GO31" s="171"/>
      <c r="GP31" s="171"/>
      <c r="GQ31" s="171"/>
      <c r="GR31" s="171"/>
      <c r="GS31" s="171"/>
      <c r="GT31" s="171"/>
      <c r="GU31" s="171"/>
      <c r="GV31" s="171"/>
      <c r="GW31" s="171"/>
      <c r="GX31" s="171"/>
      <c r="GY31" s="171"/>
      <c r="GZ31" s="171"/>
      <c r="HA31" s="171"/>
      <c r="HB31" s="171"/>
      <c r="HC31" s="171"/>
      <c r="HD31" s="171"/>
      <c r="HE31" s="171"/>
      <c r="HF31" s="171"/>
      <c r="HG31" s="171"/>
      <c r="HH31" s="171"/>
      <c r="HI31" s="171"/>
      <c r="HJ31" s="171"/>
      <c r="HK31" s="171"/>
      <c r="HL31" s="171"/>
      <c r="HM31" s="171"/>
      <c r="HN31" s="171"/>
      <c r="HO31" s="171"/>
      <c r="HP31" s="171"/>
      <c r="HQ31" s="171"/>
      <c r="HR31" s="171"/>
      <c r="HS31" s="171"/>
      <c r="HT31" s="171"/>
      <c r="HU31" s="171"/>
      <c r="HV31" s="171"/>
      <c r="HW31" s="171"/>
      <c r="HX31" s="171"/>
      <c r="HY31" s="171"/>
      <c r="HZ31" s="171"/>
      <c r="IA31" s="171"/>
      <c r="IB31" s="171"/>
      <c r="IC31" s="171"/>
      <c r="ID31" s="171"/>
      <c r="IE31" s="171"/>
      <c r="IF31" s="171"/>
      <c r="IG31" s="171"/>
      <c r="IH31" s="171"/>
      <c r="II31" s="171"/>
      <c r="IJ31" s="171"/>
      <c r="IK31" s="171"/>
      <c r="IL31" s="171"/>
      <c r="IM31" s="171"/>
    </row>
    <row r="32" spans="1:247" ht="5.0999999999999996" customHeight="1" x14ac:dyDescent="0.25">
      <c r="A32" s="364"/>
      <c r="B32" s="364"/>
      <c r="C32" s="364"/>
      <c r="D32" s="364"/>
      <c r="E32" s="364"/>
      <c r="F32" s="364"/>
      <c r="G32" s="413"/>
      <c r="H32" s="170"/>
      <c r="I32" s="170"/>
      <c r="J32" s="170"/>
      <c r="K32" s="170"/>
      <c r="L32" s="170"/>
      <c r="M32" s="409"/>
      <c r="N32" s="410"/>
      <c r="O32" s="410"/>
      <c r="P32" s="410"/>
      <c r="Q32" s="410"/>
      <c r="R32" s="410"/>
      <c r="S32" s="410"/>
      <c r="T32" s="410"/>
      <c r="U32" s="41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70"/>
      <c r="CT32" s="170"/>
      <c r="CU32" s="170"/>
      <c r="CV32" s="170"/>
      <c r="CW32" s="170"/>
      <c r="CX32" s="170"/>
      <c r="CY32" s="170"/>
      <c r="CZ32" s="170"/>
      <c r="DA32" s="170"/>
      <c r="DB32" s="170"/>
      <c r="DC32" s="170"/>
      <c r="DD32" s="170"/>
      <c r="DE32" s="170"/>
      <c r="DF32" s="170"/>
      <c r="DG32" s="170"/>
      <c r="DH32" s="170"/>
      <c r="DI32" s="170"/>
      <c r="DJ32" s="170"/>
      <c r="DK32" s="170"/>
      <c r="DL32" s="170"/>
      <c r="DM32" s="170"/>
      <c r="DN32" s="170"/>
      <c r="DO32" s="170"/>
      <c r="DP32" s="170"/>
      <c r="DQ32" s="170"/>
      <c r="DR32" s="170"/>
      <c r="DS32" s="170"/>
      <c r="DT32" s="170"/>
      <c r="DU32" s="170"/>
      <c r="DV32" s="170"/>
      <c r="DW32" s="170"/>
      <c r="DX32" s="170"/>
      <c r="DY32" s="170"/>
      <c r="DZ32" s="170"/>
      <c r="EA32" s="170"/>
      <c r="EB32" s="170"/>
      <c r="EC32" s="170"/>
      <c r="ED32" s="170"/>
      <c r="EE32" s="170"/>
      <c r="EF32" s="170"/>
      <c r="EG32" s="170"/>
      <c r="EH32" s="170"/>
      <c r="EI32" s="170"/>
      <c r="EJ32" s="170"/>
      <c r="EK32" s="170"/>
      <c r="EL32" s="170"/>
      <c r="EM32" s="170"/>
      <c r="EN32" s="170"/>
      <c r="EO32" s="170"/>
      <c r="EP32" s="170"/>
      <c r="EQ32" s="170"/>
      <c r="ER32" s="170"/>
      <c r="ES32" s="170"/>
      <c r="ET32" s="170"/>
      <c r="EU32" s="170"/>
      <c r="EV32" s="170"/>
      <c r="EW32" s="170"/>
      <c r="EX32" s="170"/>
      <c r="EY32" s="170"/>
      <c r="EZ32" s="170"/>
      <c r="FA32" s="170"/>
      <c r="FB32" s="170"/>
      <c r="FC32" s="170"/>
      <c r="FD32" s="170"/>
      <c r="FE32" s="170"/>
      <c r="FF32" s="170"/>
      <c r="FG32" s="170"/>
      <c r="FH32" s="170"/>
      <c r="FI32" s="170"/>
      <c r="FJ32" s="170"/>
      <c r="FK32" s="170"/>
      <c r="FL32" s="170"/>
      <c r="FM32" s="170"/>
      <c r="FN32" s="170"/>
      <c r="FO32" s="170"/>
      <c r="FP32" s="170"/>
      <c r="FQ32" s="170"/>
      <c r="FR32" s="170"/>
      <c r="FS32" s="170"/>
      <c r="FT32" s="170"/>
      <c r="FU32" s="170"/>
      <c r="FV32" s="170"/>
      <c r="FW32" s="170"/>
      <c r="FX32" s="170"/>
      <c r="FY32" s="170"/>
      <c r="FZ32" s="170"/>
      <c r="GA32" s="170"/>
      <c r="GB32" s="170"/>
      <c r="GC32" s="170"/>
      <c r="GD32" s="170"/>
      <c r="GE32" s="170"/>
      <c r="GF32" s="170"/>
      <c r="GG32" s="170"/>
      <c r="GH32" s="170"/>
      <c r="GI32" s="170"/>
      <c r="GJ32" s="170"/>
      <c r="GK32" s="170"/>
      <c r="GL32" s="170"/>
      <c r="GM32" s="170"/>
      <c r="GN32" s="170"/>
      <c r="GO32" s="170"/>
      <c r="GP32" s="170"/>
      <c r="GQ32" s="170"/>
      <c r="GR32" s="170"/>
      <c r="GS32" s="170"/>
      <c r="GT32" s="170"/>
      <c r="GU32" s="170"/>
      <c r="GV32" s="170"/>
      <c r="GW32" s="170"/>
      <c r="GX32" s="170"/>
      <c r="GY32" s="170"/>
      <c r="GZ32" s="170"/>
      <c r="HA32" s="170"/>
      <c r="HB32" s="170"/>
      <c r="HC32" s="170"/>
      <c r="HD32" s="170"/>
      <c r="HE32" s="170"/>
      <c r="HF32" s="170"/>
      <c r="HG32" s="170"/>
      <c r="HH32" s="170"/>
      <c r="HI32" s="170"/>
      <c r="HJ32" s="170"/>
      <c r="HK32" s="170"/>
      <c r="HL32" s="170"/>
      <c r="HM32" s="170"/>
      <c r="HN32" s="170"/>
      <c r="HO32" s="170"/>
      <c r="HP32" s="170"/>
      <c r="HQ32" s="170"/>
      <c r="HR32" s="170"/>
      <c r="HS32" s="170"/>
      <c r="HT32" s="170"/>
      <c r="HU32" s="170"/>
      <c r="HV32" s="170"/>
      <c r="HW32" s="170"/>
      <c r="HX32" s="170"/>
      <c r="HY32" s="170"/>
      <c r="HZ32" s="170"/>
      <c r="IA32" s="170"/>
      <c r="IB32" s="170"/>
      <c r="IC32" s="170"/>
      <c r="ID32" s="170"/>
      <c r="IE32" s="170"/>
      <c r="IF32" s="170"/>
      <c r="IG32" s="170"/>
      <c r="IH32" s="170"/>
      <c r="II32" s="170"/>
      <c r="IJ32" s="170"/>
      <c r="IK32" s="170"/>
      <c r="IL32" s="170"/>
      <c r="IM32" s="170"/>
    </row>
    <row r="33" spans="1:247" ht="5.0999999999999996" customHeight="1" x14ac:dyDescent="0.25">
      <c r="A33" s="365"/>
      <c r="B33" s="366"/>
      <c r="C33" s="366"/>
      <c r="D33" s="366"/>
      <c r="E33" s="366"/>
      <c r="F33" s="366"/>
      <c r="H33" s="6"/>
      <c r="I33" s="6"/>
      <c r="J33" s="6"/>
      <c r="K33" s="6"/>
      <c r="L33" s="6"/>
      <c r="M33" s="415"/>
      <c r="N33" s="415"/>
      <c r="O33" s="415"/>
      <c r="P33" s="415"/>
      <c r="Q33" s="415"/>
      <c r="R33" s="415"/>
      <c r="S33" s="415"/>
      <c r="T33" s="415"/>
      <c r="U33" s="415"/>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row>
    <row r="34" spans="1:247" s="92" customFormat="1" ht="12" customHeight="1" x14ac:dyDescent="0.3">
      <c r="A34" s="458" t="s">
        <v>106</v>
      </c>
      <c r="B34" s="458"/>
      <c r="C34" s="458"/>
      <c r="D34" s="458"/>
      <c r="E34" s="458"/>
      <c r="F34" s="458"/>
      <c r="G34" s="396"/>
      <c r="H34" s="396"/>
      <c r="I34" s="396"/>
      <c r="T34" s="25"/>
      <c r="U34" s="383"/>
      <c r="V34" s="383"/>
      <c r="W34" s="383"/>
      <c r="X34" s="383"/>
      <c r="Y34" s="383"/>
      <c r="Z34" s="383"/>
      <c r="AA34" s="383"/>
      <c r="AB34" s="383"/>
    </row>
    <row r="35" spans="1:247" s="92" customFormat="1" ht="12" customHeight="1" x14ac:dyDescent="0.3">
      <c r="A35" s="458" t="s">
        <v>151</v>
      </c>
      <c r="B35" s="458"/>
      <c r="C35" s="458"/>
      <c r="D35" s="458"/>
      <c r="E35" s="458"/>
      <c r="F35" s="458"/>
      <c r="G35" s="396"/>
      <c r="H35" s="396"/>
      <c r="I35" s="396"/>
      <c r="T35" s="25"/>
      <c r="U35" s="383"/>
      <c r="V35" s="383"/>
      <c r="W35" s="383"/>
      <c r="X35" s="383"/>
      <c r="Y35" s="383"/>
      <c r="Z35" s="383"/>
      <c r="AA35" s="383"/>
      <c r="AB35" s="383"/>
    </row>
    <row r="36" spans="1:247" s="92" customFormat="1" ht="21.95" customHeight="1" x14ac:dyDescent="0.3">
      <c r="A36" s="458" t="s">
        <v>90</v>
      </c>
      <c r="B36" s="458"/>
      <c r="C36" s="458"/>
      <c r="D36" s="458"/>
      <c r="E36" s="458"/>
      <c r="F36" s="458"/>
      <c r="G36" s="396"/>
      <c r="H36" s="396"/>
      <c r="I36" s="396"/>
      <c r="T36" s="25"/>
      <c r="U36" s="383"/>
      <c r="V36" s="383"/>
      <c r="W36" s="383"/>
      <c r="X36" s="383"/>
      <c r="Y36" s="383"/>
      <c r="Z36" s="383"/>
      <c r="AA36" s="383"/>
      <c r="AB36" s="383"/>
    </row>
    <row r="37" spans="1:247" ht="7.5" customHeight="1" x14ac:dyDescent="0.25">
      <c r="B37" s="360"/>
      <c r="C37" s="170"/>
      <c r="D37" s="171"/>
      <c r="E37" s="171"/>
      <c r="F37" s="171"/>
      <c r="G37" s="171"/>
      <c r="H37" s="171"/>
      <c r="I37" s="171"/>
      <c r="J37" s="171"/>
      <c r="K37" s="171"/>
      <c r="L37" s="171"/>
      <c r="M37" s="171"/>
      <c r="N37" s="416"/>
      <c r="O37" s="417"/>
      <c r="P37" s="417"/>
      <c r="Q37" s="417"/>
      <c r="R37" s="415"/>
      <c r="S37" s="415"/>
      <c r="T37" s="415"/>
      <c r="U37" s="417"/>
      <c r="V37" s="417"/>
      <c r="W37" s="171"/>
    </row>
    <row r="38" spans="1:247" ht="23.1" customHeight="1" x14ac:dyDescent="0.25">
      <c r="A38" s="486" t="s">
        <v>132</v>
      </c>
      <c r="B38" s="486"/>
      <c r="C38" s="486"/>
      <c r="D38" s="486"/>
      <c r="E38" s="486"/>
      <c r="F38" s="486"/>
      <c r="G38" s="171"/>
      <c r="H38" s="171"/>
      <c r="I38" s="171"/>
      <c r="J38" s="171"/>
      <c r="K38" s="171"/>
      <c r="L38" s="171"/>
      <c r="M38" s="171"/>
      <c r="N38" s="416"/>
      <c r="O38" s="417"/>
      <c r="P38" s="417"/>
      <c r="Q38" s="417"/>
      <c r="R38" s="417"/>
      <c r="S38" s="417"/>
      <c r="T38" s="417"/>
      <c r="U38" s="417"/>
      <c r="V38" s="417"/>
      <c r="W38" s="171"/>
    </row>
    <row r="39" spans="1:247" ht="3" customHeight="1" x14ac:dyDescent="0.25">
      <c r="A39" s="6"/>
      <c r="B39" s="6"/>
      <c r="C39" s="171"/>
      <c r="D39" s="171"/>
      <c r="E39" s="171"/>
      <c r="F39" s="171"/>
    </row>
    <row r="40" spans="1:247" x14ac:dyDescent="0.25">
      <c r="A40" s="6"/>
      <c r="B40" s="6"/>
      <c r="C40" s="171"/>
      <c r="D40" s="171"/>
      <c r="E40" s="171"/>
      <c r="F40" s="171"/>
    </row>
    <row r="41" spans="1:247" x14ac:dyDescent="0.25">
      <c r="E41" s="171"/>
      <c r="F41" s="171"/>
    </row>
    <row r="42" spans="1:247" x14ac:dyDescent="0.25">
      <c r="E42" s="171"/>
      <c r="F42" s="171"/>
    </row>
    <row r="43" spans="1:247" x14ac:dyDescent="0.25">
      <c r="A43" s="6"/>
      <c r="B43" s="6"/>
      <c r="C43" s="171"/>
      <c r="D43" s="171"/>
      <c r="E43" s="171"/>
      <c r="F43" s="171"/>
    </row>
    <row r="44" spans="1:247" x14ac:dyDescent="0.25">
      <c r="A44" s="6"/>
      <c r="B44" s="6"/>
      <c r="C44" s="171"/>
      <c r="D44" s="171"/>
      <c r="E44" s="171"/>
      <c r="F44" s="171"/>
    </row>
    <row r="45" spans="1:247" x14ac:dyDescent="0.25">
      <c r="A45" s="6"/>
      <c r="B45" s="6"/>
      <c r="C45" s="171"/>
      <c r="D45" s="171"/>
      <c r="E45" s="171"/>
      <c r="F45" s="171"/>
    </row>
    <row r="46" spans="1:247" x14ac:dyDescent="0.25">
      <c r="A46" s="6"/>
      <c r="B46" s="6"/>
      <c r="C46" s="171"/>
      <c r="D46" s="171"/>
      <c r="E46" s="171"/>
      <c r="F46" s="171"/>
    </row>
    <row r="47" spans="1:247" x14ac:dyDescent="0.25">
      <c r="A47" s="6"/>
      <c r="B47" s="6"/>
      <c r="C47" s="171"/>
      <c r="D47" s="171"/>
      <c r="E47" s="171"/>
      <c r="F47" s="171"/>
    </row>
    <row r="48" spans="1:247" x14ac:dyDescent="0.25">
      <c r="A48" s="6"/>
      <c r="B48" s="6"/>
      <c r="C48" s="171"/>
      <c r="D48" s="171"/>
      <c r="E48" s="171"/>
      <c r="F48" s="171"/>
    </row>
    <row r="49" spans="1:6" x14ac:dyDescent="0.25">
      <c r="A49" s="6"/>
      <c r="B49" s="6"/>
      <c r="C49" s="171"/>
      <c r="D49" s="171"/>
      <c r="E49" s="171"/>
      <c r="F49" s="171"/>
    </row>
    <row r="53" spans="1:6" x14ac:dyDescent="0.25">
      <c r="A53" s="6"/>
      <c r="B53" s="6"/>
      <c r="C53" s="171"/>
      <c r="D53" s="171"/>
      <c r="E53" s="171"/>
      <c r="F53" s="171"/>
    </row>
    <row r="54" spans="1:6" x14ac:dyDescent="0.25">
      <c r="A54" s="6"/>
      <c r="B54" s="6"/>
      <c r="C54" s="171"/>
      <c r="D54" s="171"/>
      <c r="E54" s="171"/>
      <c r="F54" s="171"/>
    </row>
    <row r="55" spans="1:6" ht="12" customHeight="1" x14ac:dyDescent="0.25">
      <c r="A55" s="6"/>
      <c r="B55" s="6"/>
      <c r="C55" s="171"/>
      <c r="D55" s="171"/>
      <c r="E55" s="171"/>
      <c r="F55" s="171"/>
    </row>
    <row r="56" spans="1:6" ht="12" customHeight="1" x14ac:dyDescent="0.25">
      <c r="A56" s="6"/>
      <c r="B56" s="6"/>
      <c r="C56" s="171"/>
      <c r="D56" s="171"/>
      <c r="E56" s="171"/>
      <c r="F56" s="171"/>
    </row>
    <row r="57" spans="1:6" ht="12" customHeight="1" x14ac:dyDescent="0.25">
      <c r="A57" s="487" t="s">
        <v>139</v>
      </c>
      <c r="B57" s="487"/>
      <c r="C57" s="487"/>
      <c r="D57" s="487"/>
      <c r="E57" s="487"/>
      <c r="F57" s="487"/>
    </row>
    <row r="59" spans="1:6" x14ac:dyDescent="0.25">
      <c r="A59" s="6"/>
      <c r="B59" s="6"/>
      <c r="C59" s="171"/>
      <c r="D59" s="171"/>
      <c r="E59" s="171"/>
      <c r="F59" s="171"/>
    </row>
    <row r="60" spans="1:6" x14ac:dyDescent="0.25">
      <c r="A60" s="6"/>
      <c r="B60" s="6"/>
      <c r="C60" s="171"/>
      <c r="D60" s="171"/>
      <c r="E60" s="171"/>
      <c r="F60" s="171"/>
    </row>
    <row r="61" spans="1:6" x14ac:dyDescent="0.25">
      <c r="A61" s="6"/>
      <c r="B61" s="6"/>
      <c r="C61" s="171"/>
      <c r="D61" s="171"/>
      <c r="E61" s="171"/>
      <c r="F61" s="171"/>
    </row>
    <row r="62" spans="1:6" x14ac:dyDescent="0.25">
      <c r="A62" s="6"/>
      <c r="B62" s="6"/>
      <c r="C62" s="171"/>
      <c r="D62" s="171"/>
      <c r="E62" s="171"/>
      <c r="F62" s="171"/>
    </row>
    <row r="63" spans="1:6" x14ac:dyDescent="0.25">
      <c r="A63" s="6"/>
      <c r="B63" s="6"/>
      <c r="C63" s="171"/>
      <c r="D63" s="171"/>
      <c r="E63" s="171"/>
      <c r="F63" s="171"/>
    </row>
    <row r="130" spans="1:10" s="429" customFormat="1" x14ac:dyDescent="0.25">
      <c r="B130" s="429" t="s">
        <v>37</v>
      </c>
      <c r="C130" s="433" t="s">
        <v>76</v>
      </c>
      <c r="D130" s="433" t="s">
        <v>77</v>
      </c>
      <c r="E130" s="433" t="s">
        <v>78</v>
      </c>
      <c r="F130" s="433" t="s">
        <v>79</v>
      </c>
      <c r="G130" s="434" t="s">
        <v>76</v>
      </c>
      <c r="H130" s="434" t="s">
        <v>77</v>
      </c>
      <c r="I130" s="434" t="s">
        <v>78</v>
      </c>
      <c r="J130" s="434" t="s">
        <v>79</v>
      </c>
    </row>
    <row r="131" spans="1:10" s="429" customFormat="1" x14ac:dyDescent="0.25">
      <c r="A131" s="435" t="s">
        <v>152</v>
      </c>
      <c r="B131" s="431">
        <v>2110</v>
      </c>
      <c r="C131" s="431">
        <v>65</v>
      </c>
      <c r="D131" s="431">
        <v>2034</v>
      </c>
      <c r="E131" s="431">
        <v>1</v>
      </c>
      <c r="F131" s="431">
        <v>10</v>
      </c>
      <c r="G131" s="436">
        <v>3.080568720379147</v>
      </c>
      <c r="H131" s="436">
        <v>96.398104265402836</v>
      </c>
      <c r="I131" s="436">
        <v>4.7393364928909956E-2</v>
      </c>
      <c r="J131" s="436">
        <v>0.47393364928909953</v>
      </c>
    </row>
    <row r="132" spans="1:10" s="429" customFormat="1" ht="26.25" x14ac:dyDescent="0.25">
      <c r="A132" s="437" t="s">
        <v>75</v>
      </c>
      <c r="B132" s="431">
        <v>5204</v>
      </c>
      <c r="C132" s="431">
        <v>384</v>
      </c>
      <c r="D132" s="431">
        <v>4727</v>
      </c>
      <c r="E132" s="431">
        <v>80</v>
      </c>
      <c r="F132" s="431">
        <v>13</v>
      </c>
      <c r="G132" s="436">
        <v>7.378939277478862</v>
      </c>
      <c r="H132" s="436">
        <v>90.833973866256727</v>
      </c>
      <c r="I132" s="436">
        <v>1.5372790161414296</v>
      </c>
      <c r="J132" s="436">
        <v>0.24980784012298232</v>
      </c>
    </row>
    <row r="133" spans="1:10" s="429" customFormat="1" x14ac:dyDescent="0.25">
      <c r="A133" s="438" t="s">
        <v>5</v>
      </c>
      <c r="B133" s="431">
        <v>2369</v>
      </c>
      <c r="C133" s="431">
        <v>207</v>
      </c>
      <c r="D133" s="431">
        <v>2138</v>
      </c>
      <c r="E133" s="431">
        <v>19</v>
      </c>
      <c r="F133" s="431">
        <v>5</v>
      </c>
      <c r="G133" s="436">
        <v>8.7378640776699026</v>
      </c>
      <c r="H133" s="436">
        <v>90.249050232165473</v>
      </c>
      <c r="I133" s="436">
        <v>0.80202617138032928</v>
      </c>
      <c r="J133" s="436">
        <v>0.21105951878429718</v>
      </c>
    </row>
    <row r="134" spans="1:10" s="429" customFormat="1" x14ac:dyDescent="0.25">
      <c r="A134" s="438" t="s">
        <v>7</v>
      </c>
      <c r="B134" s="431">
        <v>3285</v>
      </c>
      <c r="C134" s="431">
        <v>548</v>
      </c>
      <c r="D134" s="431">
        <v>2549</v>
      </c>
      <c r="E134" s="431">
        <v>131</v>
      </c>
      <c r="F134" s="431">
        <v>57</v>
      </c>
      <c r="G134" s="436">
        <v>16.681887366818874</v>
      </c>
      <c r="H134" s="436">
        <v>77.595129375951288</v>
      </c>
      <c r="I134" s="436">
        <v>3.9878234398782344</v>
      </c>
      <c r="J134" s="436">
        <v>1.7351598173515983</v>
      </c>
    </row>
    <row r="135" spans="1:10" s="429" customFormat="1" x14ac:dyDescent="0.25">
      <c r="A135" s="438" t="s">
        <v>62</v>
      </c>
      <c r="B135" s="431">
        <v>5036</v>
      </c>
      <c r="C135" s="431">
        <v>651</v>
      </c>
      <c r="D135" s="431">
        <v>4036</v>
      </c>
      <c r="E135" s="431">
        <v>289</v>
      </c>
      <c r="F135" s="431">
        <v>60</v>
      </c>
      <c r="G135" s="436">
        <v>12.926926131850674</v>
      </c>
      <c r="H135" s="436">
        <v>80.14297061159651</v>
      </c>
      <c r="I135" s="436">
        <v>5.7386814932486105</v>
      </c>
      <c r="J135" s="436">
        <v>1.1914217633042097</v>
      </c>
    </row>
    <row r="136" spans="1:10" s="429" customFormat="1" ht="26.25" x14ac:dyDescent="0.25">
      <c r="A136" s="437" t="s">
        <v>140</v>
      </c>
      <c r="B136" s="431">
        <v>5263</v>
      </c>
      <c r="C136" s="431">
        <v>790</v>
      </c>
      <c r="D136" s="431">
        <v>4191</v>
      </c>
      <c r="E136" s="431">
        <v>73</v>
      </c>
      <c r="F136" s="431">
        <v>209</v>
      </c>
      <c r="G136" s="436">
        <v>15.010450313509406</v>
      </c>
      <c r="H136" s="436">
        <v>79.631388941668249</v>
      </c>
      <c r="I136" s="436">
        <v>1.3870416112483375</v>
      </c>
      <c r="J136" s="436">
        <v>3.9711191335740073</v>
      </c>
    </row>
    <row r="137" spans="1:10" s="429" customFormat="1" ht="26.25" x14ac:dyDescent="0.25">
      <c r="A137" s="437" t="s">
        <v>141</v>
      </c>
      <c r="B137" s="431">
        <v>2458</v>
      </c>
      <c r="C137" s="431">
        <v>318</v>
      </c>
      <c r="D137" s="431">
        <v>1954</v>
      </c>
      <c r="E137" s="431">
        <v>64</v>
      </c>
      <c r="F137" s="431">
        <v>122</v>
      </c>
      <c r="G137" s="436">
        <v>12.937347436940602</v>
      </c>
      <c r="H137" s="436">
        <v>79.49552481692433</v>
      </c>
      <c r="I137" s="436">
        <v>2.6037428803905613</v>
      </c>
      <c r="J137" s="436">
        <v>4.9633848657445077</v>
      </c>
    </row>
    <row r="138" spans="1:10" x14ac:dyDescent="0.25">
      <c r="A138" s="361" t="s">
        <v>83</v>
      </c>
      <c r="B138" s="362">
        <v>25725</v>
      </c>
      <c r="C138" s="362">
        <v>2963</v>
      </c>
      <c r="D138" s="362">
        <v>21629</v>
      </c>
      <c r="E138" s="362">
        <v>657</v>
      </c>
      <c r="F138" s="362">
        <v>476</v>
      </c>
      <c r="G138" s="363">
        <v>11.517978620019436</v>
      </c>
      <c r="H138" s="363">
        <v>84.077745383867835</v>
      </c>
      <c r="I138" s="363">
        <v>2.5539358600583091</v>
      </c>
      <c r="J138" s="363">
        <v>1.8503401360544218</v>
      </c>
    </row>
  </sheetData>
  <mergeCells count="8">
    <mergeCell ref="A38:F38"/>
    <mergeCell ref="A57:F57"/>
    <mergeCell ref="A35:F35"/>
    <mergeCell ref="A2:F2"/>
    <mergeCell ref="B7:B8"/>
    <mergeCell ref="C7:F7"/>
    <mergeCell ref="A34:F34"/>
    <mergeCell ref="A36:F36"/>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I13" sqref="I13"/>
    </sheetView>
  </sheetViews>
  <sheetFormatPr defaultRowHeight="16.5" x14ac:dyDescent="0.3"/>
  <cols>
    <col min="1" max="1" width="3.25" customWidth="1"/>
    <col min="2" max="2" width="17" customWidth="1"/>
    <col min="3" max="3" width="32" customWidth="1"/>
    <col min="4" max="4" width="28.625" customWidth="1"/>
    <col min="5" max="5" width="21.25" customWidth="1"/>
    <col min="6" max="6" width="12.125" customWidth="1"/>
  </cols>
  <sheetData>
    <row r="2" spans="2:7" x14ac:dyDescent="0.3">
      <c r="B2" t="s">
        <v>43</v>
      </c>
      <c r="C2" s="374">
        <v>2025</v>
      </c>
      <c r="D2" s="12" t="s">
        <v>147</v>
      </c>
    </row>
    <row r="3" spans="2:7" x14ac:dyDescent="0.3">
      <c r="C3" s="374">
        <v>2025</v>
      </c>
      <c r="D3" s="12" t="s">
        <v>148</v>
      </c>
    </row>
    <row r="4" spans="2:7" x14ac:dyDescent="0.3">
      <c r="B4" t="s">
        <v>41</v>
      </c>
      <c r="C4" s="13" t="s">
        <v>142</v>
      </c>
      <c r="D4" t="str">
        <f>CONCATENATE(C4&amp;" "&amp;$C$2)</f>
        <v>Agosto 2025</v>
      </c>
      <c r="E4" s="4" t="str">
        <f>UPPER(C4)</f>
        <v>AGOSTO</v>
      </c>
    </row>
    <row r="5" spans="2:7" x14ac:dyDescent="0.3">
      <c r="C5" s="13" t="s">
        <v>143</v>
      </c>
      <c r="D5" t="str">
        <f>CONCATENATE(LOWER(C4)&amp;" "&amp;$C$2)</f>
        <v>agosto 2025</v>
      </c>
      <c r="E5" s="4" t="str">
        <f>UPPER(C4)</f>
        <v>AGOSTO</v>
      </c>
      <c r="F5" t="str">
        <f>UPPER(C5)</f>
        <v>SETTEMBRE</v>
      </c>
      <c r="G5" t="str">
        <f>UPPER(C6)</f>
        <v>OTTOBRE</v>
      </c>
    </row>
    <row r="6" spans="2:7" x14ac:dyDescent="0.3">
      <c r="C6" s="13" t="s">
        <v>145</v>
      </c>
      <c r="D6" s="4" t="str">
        <f>LOWER(C7)</f>
        <v>agosto - ottobre 2025</v>
      </c>
      <c r="E6" s="4" t="str">
        <f>LOWER(C4)</f>
        <v>agosto</v>
      </c>
      <c r="F6" t="str">
        <f>LOWER(C5)</f>
        <v>settembre</v>
      </c>
      <c r="G6" t="str">
        <f>LOWER(C6)</f>
        <v>ottobre</v>
      </c>
    </row>
    <row r="7" spans="2:7" x14ac:dyDescent="0.3">
      <c r="B7" t="s">
        <v>42</v>
      </c>
      <c r="C7" s="14" t="s">
        <v>146</v>
      </c>
      <c r="D7" t="str">
        <f>CONCATENATE(LOWER(C4)&amp;" "&amp;LOWER(C6))</f>
        <v>agosto ottobre</v>
      </c>
      <c r="E7" t="str">
        <f>UPPER(C7)</f>
        <v>AGOSTO - OTTOBRE 2025</v>
      </c>
    </row>
    <row r="8" spans="2:7" x14ac:dyDescent="0.3">
      <c r="C8" s="11"/>
      <c r="D8" s="4" t="str">
        <f>CONCATENATE(D2&amp;" - "&amp;D3)</f>
        <v>ago - ott 2025</v>
      </c>
    </row>
    <row r="10" spans="2:7" ht="18" x14ac:dyDescent="0.3">
      <c r="B10" t="s">
        <v>84</v>
      </c>
      <c r="C10" s="375" t="s">
        <v>154</v>
      </c>
    </row>
    <row r="11" spans="2:7" ht="18" x14ac:dyDescent="0.3">
      <c r="C11" s="1" t="str">
        <f>CONCATENATE("Regione ", C10)</f>
        <v>Regione Campania</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B3B61-AB43-4054-AC68-2361541C4C29}">
  <dimension ref="A1:X63"/>
  <sheetViews>
    <sheetView tabSelected="1" workbookViewId="0"/>
  </sheetViews>
  <sheetFormatPr defaultColWidth="8.125" defaultRowHeight="12.75" x14ac:dyDescent="0.2"/>
  <cols>
    <col min="1" max="1" width="11.375" style="206" customWidth="1"/>
    <col min="2" max="2" width="66.75" style="124" customWidth="1"/>
    <col min="3" max="20" width="5.875" style="124" customWidth="1"/>
    <col min="21" max="21" width="4.125" style="206" customWidth="1"/>
    <col min="22" max="24" width="4.125" style="207" customWidth="1"/>
    <col min="25" max="25" width="14.625" style="124" customWidth="1"/>
    <col min="26" max="16384" width="8.125" style="124"/>
  </cols>
  <sheetData>
    <row r="1" spans="1:24" ht="2.25" customHeight="1" x14ac:dyDescent="0.2"/>
    <row r="2" spans="1:24" s="210" customFormat="1" ht="32.1" customHeight="1" x14ac:dyDescent="0.3">
      <c r="A2" s="445" t="s">
        <v>112</v>
      </c>
      <c r="B2" s="445"/>
      <c r="C2" s="208"/>
      <c r="D2" s="208"/>
      <c r="E2" s="209"/>
      <c r="F2" s="209"/>
      <c r="G2" s="209"/>
      <c r="H2" s="209"/>
      <c r="I2" s="209"/>
      <c r="J2" s="209"/>
      <c r="K2" s="209"/>
      <c r="L2" s="209"/>
      <c r="M2" s="209"/>
      <c r="N2" s="209"/>
      <c r="O2" s="209"/>
      <c r="P2" s="209"/>
      <c r="Q2" s="209"/>
      <c r="R2" s="209"/>
      <c r="S2" s="209"/>
      <c r="T2" s="209"/>
      <c r="U2" s="209"/>
    </row>
    <row r="3" spans="1:24" s="214" customFormat="1" ht="3.75" customHeight="1" x14ac:dyDescent="0.4">
      <c r="A3" s="211"/>
      <c r="B3" s="212"/>
      <c r="C3" s="213"/>
      <c r="D3" s="213"/>
      <c r="E3" s="209"/>
      <c r="F3" s="209"/>
      <c r="G3" s="209"/>
      <c r="H3" s="209"/>
      <c r="I3" s="209"/>
      <c r="J3" s="209"/>
      <c r="K3" s="209"/>
      <c r="L3" s="209"/>
      <c r="M3" s="209"/>
      <c r="N3" s="209"/>
      <c r="O3" s="209"/>
      <c r="P3" s="209"/>
      <c r="Q3" s="209"/>
      <c r="R3" s="209"/>
      <c r="S3" s="209"/>
      <c r="T3" s="209"/>
      <c r="U3" s="209"/>
    </row>
    <row r="4" spans="1:24" ht="3" customHeight="1" x14ac:dyDescent="0.4">
      <c r="A4" s="211"/>
      <c r="B4" s="212"/>
      <c r="C4" s="213"/>
      <c r="D4" s="213"/>
      <c r="E4" s="209"/>
      <c r="F4" s="209"/>
      <c r="G4" s="209"/>
      <c r="H4" s="209"/>
      <c r="I4" s="209"/>
      <c r="J4" s="209"/>
      <c r="K4" s="209"/>
      <c r="L4" s="209"/>
      <c r="M4" s="209"/>
      <c r="N4" s="209"/>
      <c r="O4" s="209"/>
      <c r="P4" s="209"/>
      <c r="Q4" s="209"/>
      <c r="R4" s="209"/>
      <c r="S4" s="209"/>
      <c r="T4" s="209"/>
      <c r="U4" s="209"/>
    </row>
    <row r="5" spans="1:24" s="5" customFormat="1" ht="3" customHeight="1" x14ac:dyDescent="0.3">
      <c r="A5" s="446"/>
      <c r="B5" s="446"/>
      <c r="C5" s="215"/>
      <c r="D5" s="215"/>
      <c r="E5" s="209"/>
      <c r="F5" s="209"/>
      <c r="G5" s="209"/>
      <c r="H5" s="209"/>
      <c r="I5" s="209"/>
      <c r="J5" s="209"/>
      <c r="K5" s="209"/>
      <c r="L5" s="209"/>
      <c r="M5" s="209"/>
      <c r="N5" s="209"/>
      <c r="O5" s="209"/>
      <c r="P5" s="209"/>
      <c r="Q5" s="209"/>
      <c r="R5" s="209"/>
      <c r="S5" s="209"/>
      <c r="T5" s="209"/>
      <c r="U5" s="209"/>
      <c r="V5" s="216"/>
      <c r="W5" s="216"/>
      <c r="X5" s="216"/>
    </row>
    <row r="6" spans="1:24" s="5" customFormat="1" ht="3.75" customHeight="1" x14ac:dyDescent="0.25">
      <c r="B6" s="215"/>
      <c r="C6" s="215"/>
      <c r="D6" s="215"/>
      <c r="E6" s="209"/>
      <c r="F6" s="209"/>
      <c r="G6" s="209"/>
      <c r="H6" s="209"/>
      <c r="I6" s="209"/>
      <c r="J6" s="209"/>
      <c r="K6" s="209"/>
      <c r="L6" s="209"/>
      <c r="M6" s="209"/>
      <c r="N6" s="209"/>
      <c r="O6" s="209"/>
      <c r="P6" s="209"/>
      <c r="Q6" s="209"/>
      <c r="R6" s="209"/>
      <c r="S6" s="209"/>
      <c r="T6" s="209"/>
      <c r="U6" s="209"/>
      <c r="V6" s="216"/>
      <c r="W6" s="216"/>
      <c r="X6" s="216"/>
    </row>
    <row r="7" spans="1:24" ht="14.1" customHeight="1" x14ac:dyDescent="0.2">
      <c r="A7" s="447" t="s">
        <v>153</v>
      </c>
      <c r="B7" s="447"/>
      <c r="C7" s="3"/>
      <c r="D7" s="3"/>
      <c r="E7" s="209"/>
      <c r="F7" s="209"/>
      <c r="G7" s="209"/>
      <c r="H7" s="209"/>
      <c r="I7" s="209"/>
      <c r="J7" s="209"/>
      <c r="K7" s="209"/>
      <c r="L7" s="209"/>
      <c r="M7" s="209"/>
      <c r="N7" s="209"/>
      <c r="O7" s="209"/>
      <c r="P7" s="209"/>
      <c r="Q7" s="209"/>
      <c r="R7" s="209"/>
      <c r="S7" s="209"/>
      <c r="T7" s="209"/>
      <c r="U7" s="209"/>
      <c r="V7" s="124"/>
      <c r="W7" s="124"/>
      <c r="X7" s="124"/>
    </row>
    <row r="8" spans="1:24" ht="14.1" customHeight="1" x14ac:dyDescent="0.2">
      <c r="A8" s="447"/>
      <c r="B8" s="447"/>
      <c r="C8" s="3"/>
      <c r="D8" s="3"/>
      <c r="E8" s="209"/>
      <c r="F8" s="209"/>
      <c r="G8" s="209"/>
      <c r="H8" s="209"/>
      <c r="I8" s="209"/>
      <c r="J8" s="209"/>
      <c r="K8" s="209"/>
      <c r="L8" s="209"/>
      <c r="M8" s="209"/>
      <c r="N8" s="209"/>
      <c r="O8" s="209"/>
      <c r="P8" s="209"/>
      <c r="Q8" s="209"/>
      <c r="R8" s="209"/>
      <c r="S8" s="209"/>
      <c r="T8" s="209"/>
      <c r="U8" s="209"/>
      <c r="V8" s="124"/>
      <c r="W8" s="124"/>
      <c r="X8" s="124"/>
    </row>
    <row r="9" spans="1:24" ht="14.1" customHeight="1" x14ac:dyDescent="0.2">
      <c r="A9" s="447"/>
      <c r="B9" s="447"/>
      <c r="C9" s="3"/>
      <c r="D9" s="3"/>
      <c r="E9" s="209"/>
      <c r="F9" s="209"/>
      <c r="G9" s="209"/>
      <c r="H9" s="209"/>
      <c r="I9" s="209"/>
      <c r="J9" s="209"/>
      <c r="K9" s="209"/>
      <c r="L9" s="209"/>
      <c r="M9" s="209"/>
      <c r="N9" s="209"/>
      <c r="O9" s="209"/>
      <c r="P9" s="209"/>
      <c r="Q9" s="209"/>
      <c r="R9" s="209"/>
      <c r="S9" s="209"/>
      <c r="T9" s="209"/>
      <c r="U9" s="209"/>
      <c r="V9" s="124"/>
      <c r="W9" s="124"/>
      <c r="X9" s="124"/>
    </row>
    <row r="10" spans="1:24" ht="14.1" customHeight="1" x14ac:dyDescent="0.2">
      <c r="A10" s="447"/>
      <c r="B10" s="447"/>
      <c r="C10" s="3"/>
      <c r="D10" s="3"/>
      <c r="E10" s="217"/>
      <c r="F10" s="217"/>
      <c r="G10" s="217"/>
      <c r="H10" s="217"/>
      <c r="I10" s="217"/>
      <c r="J10" s="217"/>
      <c r="K10" s="217"/>
      <c r="L10" s="217"/>
      <c r="M10" s="217"/>
      <c r="N10" s="217"/>
      <c r="O10" s="217"/>
      <c r="P10" s="217"/>
      <c r="Q10" s="217"/>
      <c r="R10" s="217"/>
      <c r="S10" s="217"/>
      <c r="T10" s="217"/>
      <c r="U10" s="217"/>
      <c r="V10" s="217"/>
      <c r="W10" s="217"/>
      <c r="X10" s="217"/>
    </row>
    <row r="11" spans="1:24" ht="14.1" customHeight="1" x14ac:dyDescent="0.2">
      <c r="A11" s="447"/>
      <c r="B11" s="447"/>
      <c r="C11" s="3"/>
      <c r="D11" s="3"/>
      <c r="E11" s="217"/>
      <c r="F11" s="217"/>
      <c r="G11" s="217"/>
      <c r="H11" s="217"/>
      <c r="I11" s="217"/>
      <c r="J11" s="217"/>
      <c r="K11" s="217"/>
      <c r="L11" s="217"/>
      <c r="M11" s="217"/>
      <c r="N11" s="217"/>
      <c r="O11" s="217"/>
      <c r="P11" s="217"/>
      <c r="Q11" s="217"/>
      <c r="R11" s="217"/>
      <c r="S11" s="217"/>
      <c r="T11" s="217"/>
      <c r="U11" s="217"/>
      <c r="V11" s="217"/>
      <c r="W11" s="217"/>
      <c r="X11" s="217"/>
    </row>
    <row r="12" spans="1:24" ht="14.1" customHeight="1" x14ac:dyDescent="0.2">
      <c r="A12" s="447"/>
      <c r="B12" s="447"/>
      <c r="C12" s="3"/>
      <c r="D12" s="3"/>
      <c r="E12" s="217"/>
      <c r="F12" s="217"/>
      <c r="G12" s="217"/>
      <c r="H12" s="217"/>
      <c r="I12" s="217"/>
      <c r="J12" s="217"/>
      <c r="K12" s="217"/>
      <c r="L12" s="217"/>
      <c r="M12" s="217"/>
      <c r="N12" s="217"/>
      <c r="O12" s="217"/>
      <c r="P12" s="217"/>
      <c r="Q12" s="217"/>
      <c r="R12" s="217"/>
      <c r="S12" s="217"/>
      <c r="T12" s="217"/>
      <c r="U12" s="217"/>
      <c r="V12" s="217"/>
      <c r="W12" s="217"/>
      <c r="X12" s="217"/>
    </row>
    <row r="13" spans="1:24" ht="14.1" customHeight="1" x14ac:dyDescent="0.2">
      <c r="A13" s="447"/>
      <c r="B13" s="447"/>
      <c r="C13" s="3"/>
      <c r="D13" s="3"/>
      <c r="E13" s="217"/>
      <c r="F13" s="217"/>
      <c r="G13" s="217"/>
      <c r="H13" s="217"/>
      <c r="I13" s="217"/>
      <c r="J13" s="217"/>
      <c r="K13" s="217"/>
      <c r="L13" s="217"/>
      <c r="M13" s="217"/>
      <c r="N13" s="217"/>
      <c r="O13" s="217"/>
      <c r="P13" s="217"/>
      <c r="Q13" s="217"/>
      <c r="R13" s="217"/>
      <c r="S13" s="217"/>
      <c r="T13" s="217"/>
      <c r="U13" s="217"/>
      <c r="V13" s="217"/>
      <c r="W13" s="217"/>
      <c r="X13" s="217"/>
    </row>
    <row r="14" spans="1:24" ht="14.1" customHeight="1" x14ac:dyDescent="0.2">
      <c r="A14" s="447"/>
      <c r="B14" s="447"/>
      <c r="C14" s="3"/>
      <c r="D14" s="3"/>
      <c r="E14" s="217"/>
      <c r="F14" s="217"/>
      <c r="G14" s="217"/>
      <c r="H14" s="217"/>
      <c r="I14" s="217"/>
      <c r="J14" s="217"/>
      <c r="K14" s="217"/>
      <c r="L14" s="217"/>
      <c r="M14" s="217"/>
      <c r="N14" s="217"/>
      <c r="O14" s="217"/>
      <c r="P14" s="217"/>
      <c r="Q14" s="217"/>
      <c r="R14" s="217"/>
      <c r="S14" s="217"/>
      <c r="T14" s="217"/>
      <c r="U14" s="217"/>
      <c r="V14" s="217"/>
      <c r="W14" s="217"/>
      <c r="X14" s="217"/>
    </row>
    <row r="15" spans="1:24" ht="14.1" customHeight="1" x14ac:dyDescent="0.2">
      <c r="A15" s="447"/>
      <c r="B15" s="447"/>
      <c r="C15" s="3"/>
      <c r="D15" s="3"/>
      <c r="E15" s="217"/>
      <c r="F15" s="217"/>
      <c r="G15" s="217"/>
      <c r="H15" s="217"/>
      <c r="I15" s="217"/>
      <c r="J15" s="217"/>
      <c r="K15" s="217"/>
      <c r="L15" s="217"/>
      <c r="M15" s="217"/>
      <c r="N15" s="217"/>
      <c r="O15" s="217"/>
      <c r="P15" s="217"/>
      <c r="Q15" s="217"/>
      <c r="R15" s="217"/>
      <c r="S15" s="217"/>
      <c r="T15" s="217"/>
      <c r="U15" s="217"/>
      <c r="V15" s="217"/>
      <c r="W15" s="217"/>
      <c r="X15" s="217"/>
    </row>
    <row r="16" spans="1:24" ht="14.1" customHeight="1" x14ac:dyDescent="0.2">
      <c r="A16" s="447"/>
      <c r="B16" s="447"/>
      <c r="C16" s="213"/>
      <c r="D16" s="213"/>
      <c r="E16" s="217"/>
      <c r="F16" s="217"/>
      <c r="G16" s="217"/>
      <c r="H16" s="217"/>
      <c r="I16" s="217"/>
      <c r="J16" s="217"/>
      <c r="K16" s="217"/>
      <c r="L16" s="217"/>
      <c r="M16" s="217"/>
      <c r="N16" s="217"/>
      <c r="O16" s="217"/>
      <c r="P16" s="217"/>
      <c r="Q16" s="217"/>
      <c r="R16" s="217"/>
      <c r="S16" s="217"/>
      <c r="T16" s="217"/>
      <c r="U16" s="217"/>
      <c r="V16" s="217"/>
      <c r="W16" s="217"/>
      <c r="X16" s="217"/>
    </row>
    <row r="17" spans="1:2" ht="14.1" customHeight="1" x14ac:dyDescent="0.2">
      <c r="A17" s="447"/>
      <c r="B17" s="447"/>
    </row>
    <row r="18" spans="1:2" ht="14.1" customHeight="1" x14ac:dyDescent="0.2">
      <c r="A18" s="447"/>
      <c r="B18" s="447"/>
    </row>
    <row r="19" spans="1:2" ht="14.1" customHeight="1" x14ac:dyDescent="0.2">
      <c r="A19" s="447"/>
      <c r="B19" s="447"/>
    </row>
    <row r="20" spans="1:2" ht="14.1" customHeight="1" x14ac:dyDescent="0.2">
      <c r="A20" s="447"/>
      <c r="B20" s="447"/>
    </row>
    <row r="21" spans="1:2" ht="14.1" customHeight="1" x14ac:dyDescent="0.2">
      <c r="A21" s="447"/>
      <c r="B21" s="447"/>
    </row>
    <row r="22" spans="1:2" ht="14.1" customHeight="1" x14ac:dyDescent="0.2">
      <c r="A22" s="447"/>
      <c r="B22" s="447"/>
    </row>
    <row r="23" spans="1:2" ht="14.1" customHeight="1" x14ac:dyDescent="0.2">
      <c r="A23" s="447"/>
      <c r="B23" s="447"/>
    </row>
    <row r="24" spans="1:2" ht="14.1" customHeight="1" x14ac:dyDescent="0.2">
      <c r="A24" s="447"/>
      <c r="B24" s="447"/>
    </row>
    <row r="25" spans="1:2" ht="14.1" customHeight="1" x14ac:dyDescent="0.2">
      <c r="A25" s="447"/>
      <c r="B25" s="447"/>
    </row>
    <row r="26" spans="1:2" ht="14.1" customHeight="1" x14ac:dyDescent="0.2">
      <c r="A26" s="166"/>
      <c r="B26" s="166"/>
    </row>
    <row r="27" spans="1:2" ht="14.1" customHeight="1" x14ac:dyDescent="0.2">
      <c r="A27" s="448" t="s">
        <v>144</v>
      </c>
      <c r="B27" s="448"/>
    </row>
    <row r="28" spans="1:2" ht="14.1" customHeight="1" x14ac:dyDescent="0.2">
      <c r="A28" s="448"/>
      <c r="B28" s="448"/>
    </row>
    <row r="29" spans="1:2" ht="14.1" customHeight="1" x14ac:dyDescent="0.2">
      <c r="A29" s="448"/>
      <c r="B29" s="448"/>
    </row>
    <row r="30" spans="1:2" ht="14.1" customHeight="1" x14ac:dyDescent="0.2">
      <c r="A30" s="166"/>
      <c r="B30" s="166"/>
    </row>
    <row r="31" spans="1:2" ht="14.1" customHeight="1" x14ac:dyDescent="0.2">
      <c r="A31" s="166"/>
      <c r="B31" s="166"/>
    </row>
    <row r="32" spans="1:2" ht="14.1" customHeight="1" x14ac:dyDescent="0.2">
      <c r="A32" s="166"/>
      <c r="B32" s="166"/>
    </row>
    <row r="33" spans="1:2" ht="14.1" customHeight="1" x14ac:dyDescent="0.2">
      <c r="A33" s="166"/>
      <c r="B33" s="166"/>
    </row>
    <row r="34" spans="1:2" ht="1.5" customHeight="1" x14ac:dyDescent="0.2">
      <c r="A34" s="166"/>
      <c r="B34" s="166"/>
    </row>
    <row r="35" spans="1:2" ht="1.5" customHeight="1" x14ac:dyDescent="0.2">
      <c r="A35" s="166"/>
      <c r="B35" s="166"/>
    </row>
    <row r="36" spans="1:2" ht="1.5" customHeight="1" x14ac:dyDescent="0.2">
      <c r="A36" s="166"/>
      <c r="B36" s="166"/>
    </row>
    <row r="37" spans="1:2" ht="1.5" customHeight="1" x14ac:dyDescent="0.2">
      <c r="A37" s="166"/>
      <c r="B37" s="166"/>
    </row>
    <row r="38" spans="1:2" ht="1.5" customHeight="1" x14ac:dyDescent="0.2">
      <c r="A38" s="166"/>
      <c r="B38" s="166"/>
    </row>
    <row r="39" spans="1:2" ht="1.5" customHeight="1" x14ac:dyDescent="0.2">
      <c r="A39" s="166"/>
      <c r="B39" s="166"/>
    </row>
    <row r="40" spans="1:2" ht="20.100000000000001" customHeight="1" x14ac:dyDescent="0.2">
      <c r="A40" s="166"/>
      <c r="B40" s="166"/>
    </row>
    <row r="41" spans="1:2" ht="20.100000000000001" customHeight="1" x14ac:dyDescent="0.2"/>
    <row r="42" spans="1:2" ht="20.100000000000001" customHeight="1" x14ac:dyDescent="0.2"/>
    <row r="43" spans="1:2" ht="20.100000000000001" customHeight="1" x14ac:dyDescent="0.2">
      <c r="A43" s="218"/>
      <c r="B43" s="218"/>
    </row>
    <row r="44" spans="1:2" ht="20.100000000000001" customHeight="1" x14ac:dyDescent="0.2">
      <c r="A44" s="218"/>
      <c r="B44" s="218"/>
    </row>
    <row r="45" spans="1:2" ht="20.100000000000001" customHeight="1" x14ac:dyDescent="0.2">
      <c r="A45" s="218"/>
      <c r="B45" s="218"/>
    </row>
    <row r="46" spans="1:2" ht="20.100000000000001" customHeight="1" x14ac:dyDescent="0.2">
      <c r="A46" s="218"/>
      <c r="B46" s="218"/>
    </row>
    <row r="47" spans="1:2" ht="20.100000000000001" customHeight="1" x14ac:dyDescent="0.2">
      <c r="A47" s="218"/>
      <c r="B47" s="218"/>
    </row>
    <row r="48" spans="1:2" ht="20.100000000000001" customHeight="1" x14ac:dyDescent="0.2">
      <c r="A48" s="218"/>
      <c r="B48" s="218"/>
    </row>
    <row r="49" spans="1:2" ht="20.100000000000001" customHeight="1" x14ac:dyDescent="0.2">
      <c r="A49" s="218"/>
      <c r="B49" s="218"/>
    </row>
    <row r="50" spans="1:2" ht="20.100000000000001" customHeight="1" x14ac:dyDescent="0.2">
      <c r="A50" s="218"/>
      <c r="B50" s="218"/>
    </row>
    <row r="51" spans="1:2" ht="20.100000000000001" customHeight="1" x14ac:dyDescent="0.2">
      <c r="A51" s="218"/>
      <c r="B51" s="218"/>
    </row>
    <row r="52" spans="1:2" ht="20.100000000000001" customHeight="1" x14ac:dyDescent="0.2">
      <c r="A52" s="218"/>
      <c r="B52" s="218"/>
    </row>
    <row r="53" spans="1:2" ht="20.100000000000001" customHeight="1" thickBot="1" x14ac:dyDescent="0.25">
      <c r="A53" s="166"/>
      <c r="B53" s="166"/>
    </row>
    <row r="54" spans="1:2" ht="21.95" customHeight="1" x14ac:dyDescent="0.2">
      <c r="A54" s="439" t="s">
        <v>149</v>
      </c>
      <c r="B54" s="440"/>
    </row>
    <row r="55" spans="1:2" ht="12" customHeight="1" x14ac:dyDescent="0.2">
      <c r="A55" s="441"/>
      <c r="B55" s="442"/>
    </row>
    <row r="56" spans="1:2" ht="21.95" customHeight="1" x14ac:dyDescent="0.2">
      <c r="A56" s="441"/>
      <c r="B56" s="442"/>
    </row>
    <row r="57" spans="1:2" ht="12.75" customHeight="1" x14ac:dyDescent="0.2">
      <c r="A57" s="441"/>
      <c r="B57" s="442"/>
    </row>
    <row r="58" spans="1:2" ht="15.75" customHeight="1" x14ac:dyDescent="0.2">
      <c r="A58" s="441"/>
      <c r="B58" s="442"/>
    </row>
    <row r="59" spans="1:2" ht="21.95" customHeight="1" thickBot="1" x14ac:dyDescent="0.25">
      <c r="A59" s="443"/>
      <c r="B59" s="444"/>
    </row>
    <row r="60" spans="1:2" ht="3" customHeight="1" x14ac:dyDescent="0.2">
      <c r="A60" s="219"/>
      <c r="B60" s="219"/>
    </row>
    <row r="61" spans="1:2" ht="9.9499999999999993" customHeight="1" x14ac:dyDescent="0.2">
      <c r="A61" s="124"/>
    </row>
    <row r="62" spans="1:2" ht="9.9499999999999993" customHeight="1" x14ac:dyDescent="0.2">
      <c r="A62" s="124"/>
    </row>
    <row r="63" spans="1:2" ht="9.9499999999999993" customHeight="1" x14ac:dyDescent="0.2">
      <c r="A63" s="124"/>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abSelected="1" workbookViewId="0"/>
  </sheetViews>
  <sheetFormatPr defaultColWidth="9" defaultRowHeight="15" x14ac:dyDescent="0.25"/>
  <cols>
    <col min="1" max="1" width="72.625" style="5" customWidth="1"/>
    <col min="2" max="5" width="5.875" style="5" customWidth="1"/>
    <col min="6" max="6" width="24" style="5" customWidth="1"/>
    <col min="7" max="9" width="9.125" style="5" customWidth="1"/>
    <col min="10" max="16384" width="9" style="5"/>
  </cols>
  <sheetData>
    <row r="1" spans="1:2" x14ac:dyDescent="0.25">
      <c r="B1" s="220"/>
    </row>
    <row r="2" spans="1:2" ht="26.25" x14ac:dyDescent="0.4">
      <c r="A2" s="451" t="s">
        <v>95</v>
      </c>
      <c r="B2" s="451"/>
    </row>
    <row r="3" spans="1:2" x14ac:dyDescent="0.25">
      <c r="B3" s="220"/>
    </row>
    <row r="4" spans="1:2" x14ac:dyDescent="0.25">
      <c r="B4" s="220"/>
    </row>
    <row r="5" spans="1:2" x14ac:dyDescent="0.25">
      <c r="B5" s="220"/>
    </row>
    <row r="6" spans="1:2" s="24" customFormat="1" ht="32.1" customHeight="1" x14ac:dyDescent="0.3">
      <c r="A6" s="221" t="s">
        <v>236</v>
      </c>
      <c r="B6" s="221"/>
    </row>
    <row r="7" spans="1:2" s="25" customFormat="1" ht="5.0999999999999996" customHeight="1" x14ac:dyDescent="0.3">
      <c r="A7" s="222"/>
      <c r="B7" s="220"/>
    </row>
    <row r="8" spans="1:2" s="25" customFormat="1" ht="20.100000000000001" customHeight="1" x14ac:dyDescent="0.3">
      <c r="A8" s="447" t="s">
        <v>97</v>
      </c>
      <c r="B8" s="447"/>
    </row>
    <row r="9" spans="1:2" s="25" customFormat="1" ht="5.0999999999999996" customHeight="1" x14ac:dyDescent="0.3">
      <c r="A9" s="220"/>
      <c r="B9" s="220"/>
    </row>
    <row r="10" spans="1:2" s="25" customFormat="1" ht="20.100000000000001" customHeight="1" x14ac:dyDescent="0.3">
      <c r="A10" s="447" t="s">
        <v>98</v>
      </c>
      <c r="B10" s="447"/>
    </row>
    <row r="11" spans="1:2" s="25" customFormat="1" ht="5.0999999999999996" customHeight="1" x14ac:dyDescent="0.3">
      <c r="A11" s="220"/>
      <c r="B11" s="220"/>
    </row>
    <row r="12" spans="1:2" s="25" customFormat="1" ht="20.100000000000001" customHeight="1" x14ac:dyDescent="0.3">
      <c r="A12" s="447" t="s">
        <v>99</v>
      </c>
      <c r="B12" s="447"/>
    </row>
    <row r="13" spans="1:2" s="25" customFormat="1" ht="5.0999999999999996" customHeight="1" x14ac:dyDescent="0.3">
      <c r="A13" s="220"/>
      <c r="B13" s="220"/>
    </row>
    <row r="14" spans="1:2" s="25" customFormat="1" ht="20.100000000000001" customHeight="1" x14ac:dyDescent="0.3">
      <c r="A14" s="447" t="s">
        <v>100</v>
      </c>
      <c r="B14" s="447"/>
    </row>
    <row r="15" spans="1:2" s="25" customFormat="1" ht="5.0999999999999996" customHeight="1" x14ac:dyDescent="0.3">
      <c r="A15" s="220"/>
      <c r="B15" s="220"/>
    </row>
    <row r="16" spans="1:2" s="25" customFormat="1" ht="20.100000000000001" customHeight="1" x14ac:dyDescent="0.3">
      <c r="A16" s="447" t="s">
        <v>101</v>
      </c>
      <c r="B16" s="447"/>
    </row>
    <row r="17" spans="1:2" s="25" customFormat="1" ht="5.0999999999999996" customHeight="1" x14ac:dyDescent="0.3">
      <c r="A17" s="220"/>
      <c r="B17" s="220"/>
    </row>
    <row r="18" spans="1:2" s="25" customFormat="1" ht="20.100000000000001" customHeight="1" x14ac:dyDescent="0.3">
      <c r="A18" s="447" t="s">
        <v>102</v>
      </c>
      <c r="B18" s="447"/>
    </row>
    <row r="19" spans="1:2" s="25" customFormat="1" ht="5.0999999999999996" customHeight="1" x14ac:dyDescent="0.3">
      <c r="A19" s="220"/>
      <c r="B19" s="220"/>
    </row>
    <row r="20" spans="1:2" s="25" customFormat="1" ht="20.100000000000001" customHeight="1" x14ac:dyDescent="0.3">
      <c r="A20" s="449" t="s">
        <v>103</v>
      </c>
      <c r="B20" s="449"/>
    </row>
    <row r="21" spans="1:2" s="25" customFormat="1" ht="20.100000000000001" customHeight="1" x14ac:dyDescent="0.3">
      <c r="A21" s="220"/>
      <c r="B21" s="220"/>
    </row>
    <row r="22" spans="1:2" s="24" customFormat="1" ht="32.1" customHeight="1" x14ac:dyDescent="0.3">
      <c r="A22" s="450" t="s">
        <v>237</v>
      </c>
      <c r="B22" s="450"/>
    </row>
    <row r="23" spans="1:2" s="25" customFormat="1" ht="5.0999999999999996" customHeight="1" x14ac:dyDescent="0.3">
      <c r="A23" s="220"/>
      <c r="B23" s="220"/>
    </row>
    <row r="24" spans="1:2" s="25" customFormat="1" ht="20.100000000000001" customHeight="1" x14ac:dyDescent="0.3">
      <c r="A24" s="447" t="s">
        <v>238</v>
      </c>
      <c r="B24" s="447"/>
    </row>
    <row r="25" spans="1:2" s="25" customFormat="1" ht="5.0999999999999996" customHeight="1" x14ac:dyDescent="0.3">
      <c r="A25" s="220"/>
      <c r="B25" s="220"/>
    </row>
    <row r="26" spans="1:2" s="25" customFormat="1" ht="20.100000000000001" customHeight="1" x14ac:dyDescent="0.3">
      <c r="A26" s="447" t="s">
        <v>104</v>
      </c>
      <c r="B26" s="447"/>
    </row>
    <row r="27" spans="1:2" s="124" customFormat="1" ht="5.0999999999999996" customHeight="1" x14ac:dyDescent="0.2">
      <c r="A27" s="223"/>
      <c r="B27" s="3"/>
    </row>
  </sheetData>
  <mergeCells count="11">
    <mergeCell ref="A16:B16"/>
    <mergeCell ref="A2:B2"/>
    <mergeCell ref="A8:B8"/>
    <mergeCell ref="A10:B10"/>
    <mergeCell ref="A12:B12"/>
    <mergeCell ref="A14:B14"/>
    <mergeCell ref="A18:B18"/>
    <mergeCell ref="A20:B20"/>
    <mergeCell ref="A22:B22"/>
    <mergeCell ref="A24:B24"/>
    <mergeCell ref="A26:B26"/>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52" t="s">
        <v>14</v>
      </c>
      <c r="F21" s="452"/>
      <c r="G21" s="452"/>
      <c r="H21" s="452"/>
      <c r="I21" s="452"/>
      <c r="J21" s="228"/>
    </row>
    <row r="22" spans="2:10" ht="12.75" customHeight="1" x14ac:dyDescent="0.75">
      <c r="E22" s="452"/>
      <c r="F22" s="452"/>
      <c r="G22" s="452"/>
      <c r="H22" s="452"/>
      <c r="I22" s="452"/>
      <c r="J22" s="228"/>
    </row>
    <row r="23" spans="2:10" ht="12.75" customHeight="1" x14ac:dyDescent="0.75">
      <c r="E23" s="452"/>
      <c r="F23" s="452"/>
      <c r="G23" s="452"/>
      <c r="H23" s="452"/>
      <c r="I23" s="452"/>
      <c r="J23" s="228"/>
    </row>
    <row r="24" spans="2:10" ht="34.5" customHeight="1" x14ac:dyDescent="0.2">
      <c r="B24" s="453" t="s">
        <v>113</v>
      </c>
      <c r="C24" s="453"/>
      <c r="D24" s="453"/>
      <c r="E24" s="453"/>
      <c r="F24" s="453"/>
      <c r="G24" s="453"/>
      <c r="H24" s="453"/>
      <c r="I24" s="453"/>
      <c r="J24" s="229"/>
    </row>
    <row r="25" spans="2:10" ht="12.75" customHeight="1" x14ac:dyDescent="0.2">
      <c r="B25" s="453"/>
      <c r="C25" s="453"/>
      <c r="D25" s="453"/>
      <c r="E25" s="453"/>
      <c r="F25" s="453"/>
      <c r="G25" s="453"/>
      <c r="H25" s="453"/>
      <c r="I25" s="453"/>
      <c r="J25" s="229"/>
    </row>
    <row r="26" spans="2:10" ht="12.75" customHeight="1" x14ac:dyDescent="0.2">
      <c r="B26" s="453"/>
      <c r="C26" s="453"/>
      <c r="D26" s="453"/>
      <c r="E26" s="453"/>
      <c r="F26" s="453"/>
      <c r="G26" s="453"/>
      <c r="H26" s="453"/>
      <c r="I26" s="453"/>
      <c r="J26" s="229"/>
    </row>
    <row r="27" spans="2:10" ht="12.75" customHeight="1" x14ac:dyDescent="0.2">
      <c r="B27" s="453"/>
      <c r="C27" s="453"/>
      <c r="D27" s="453"/>
      <c r="E27" s="453"/>
      <c r="F27" s="453"/>
      <c r="G27" s="453"/>
      <c r="H27" s="453"/>
      <c r="I27" s="453"/>
      <c r="J27" s="229"/>
    </row>
    <row r="28" spans="2:10" ht="12.75" customHeight="1" x14ac:dyDescent="0.2">
      <c r="B28" s="453"/>
      <c r="C28" s="453"/>
      <c r="D28" s="453"/>
      <c r="E28" s="453"/>
      <c r="F28" s="453"/>
      <c r="G28" s="453"/>
      <c r="H28" s="453"/>
      <c r="I28" s="453"/>
      <c r="J28" s="229"/>
    </row>
    <row r="29" spans="2:10" ht="12.75" customHeight="1" x14ac:dyDescent="0.2">
      <c r="B29" s="453"/>
      <c r="C29" s="453"/>
      <c r="D29" s="453"/>
      <c r="E29" s="453"/>
      <c r="F29" s="453"/>
      <c r="G29" s="453"/>
      <c r="H29" s="453"/>
      <c r="I29" s="453"/>
    </row>
    <row r="30" spans="2:10" ht="12.75" customHeight="1" x14ac:dyDescent="0.2">
      <c r="B30" s="453"/>
      <c r="C30" s="453"/>
      <c r="D30" s="453"/>
      <c r="E30" s="453"/>
      <c r="F30" s="453"/>
      <c r="G30" s="453"/>
      <c r="H30" s="453"/>
      <c r="I30" s="453"/>
    </row>
    <row r="31" spans="2:10" ht="12.75" customHeight="1" x14ac:dyDescent="0.2">
      <c r="B31" s="454" t="s">
        <v>239</v>
      </c>
      <c r="C31" s="454"/>
      <c r="D31" s="454"/>
      <c r="E31" s="454"/>
      <c r="F31" s="454"/>
      <c r="G31" s="454"/>
      <c r="H31" s="454"/>
      <c r="I31" s="454"/>
    </row>
    <row r="32" spans="2:10" ht="12.75" customHeight="1" x14ac:dyDescent="0.2">
      <c r="B32" s="454"/>
      <c r="C32" s="454"/>
      <c r="D32" s="454"/>
      <c r="E32" s="454"/>
      <c r="F32" s="454"/>
      <c r="G32" s="454"/>
      <c r="H32" s="454"/>
      <c r="I32" s="454"/>
    </row>
    <row r="33" spans="2:9" ht="12.75" customHeight="1" x14ac:dyDescent="0.2">
      <c r="B33" s="454"/>
      <c r="C33" s="454"/>
      <c r="D33" s="454"/>
      <c r="E33" s="454"/>
      <c r="F33" s="454"/>
      <c r="G33" s="454"/>
      <c r="H33" s="454"/>
      <c r="I33" s="4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zoomScaleNormal="100" workbookViewId="0"/>
  </sheetViews>
  <sheetFormatPr defaultColWidth="8" defaultRowHeight="11.25" x14ac:dyDescent="0.2"/>
  <cols>
    <col min="1" max="1" width="3.375" style="94" customWidth="1"/>
    <col min="2" max="2" width="51.75" style="30" customWidth="1"/>
    <col min="3" max="4" width="12" style="30" customWidth="1"/>
    <col min="5" max="6" width="8.375" style="30" customWidth="1"/>
    <col min="7" max="8" width="9.25" style="30" customWidth="1"/>
    <col min="9" max="9" width="10" style="30" customWidth="1"/>
    <col min="10" max="16384" width="8" style="30"/>
  </cols>
  <sheetData>
    <row r="1" spans="1:4" s="7" customFormat="1" ht="15" customHeight="1" x14ac:dyDescent="0.2">
      <c r="A1" s="22"/>
      <c r="B1" s="22"/>
      <c r="C1" s="22"/>
      <c r="D1" s="23" t="s">
        <v>113</v>
      </c>
    </row>
    <row r="2" spans="1:4" s="7" customFormat="1" ht="30" customHeight="1" x14ac:dyDescent="0.2">
      <c r="A2" s="455" t="s">
        <v>97</v>
      </c>
      <c r="B2" s="455"/>
      <c r="C2" s="455"/>
      <c r="D2" s="455"/>
    </row>
    <row r="3" spans="1:4" s="7" customFormat="1" ht="5.0999999999999996" customHeight="1" x14ac:dyDescent="0.2">
      <c r="A3" s="2"/>
      <c r="B3" s="2"/>
      <c r="C3" s="2"/>
      <c r="D3" s="2"/>
    </row>
    <row r="4" spans="1:4" s="7" customFormat="1" ht="5.0999999999999996" customHeight="1" x14ac:dyDescent="0.2">
      <c r="A4" s="17"/>
      <c r="B4" s="18"/>
      <c r="C4" s="15"/>
      <c r="D4" s="15"/>
    </row>
    <row r="5" spans="1:4" s="29" customFormat="1" ht="20.100000000000001" customHeight="1" x14ac:dyDescent="0.3">
      <c r="A5" s="24" t="s">
        <v>154</v>
      </c>
      <c r="B5" s="25"/>
      <c r="C5" s="25"/>
      <c r="D5" s="26" t="s">
        <v>239</v>
      </c>
    </row>
    <row r="6" spans="1:4" ht="5.0999999999999996" customHeight="1" x14ac:dyDescent="0.25">
      <c r="A6" s="96"/>
      <c r="B6" s="97"/>
      <c r="C6" s="98"/>
      <c r="D6" s="98"/>
    </row>
    <row r="7" spans="1:4" ht="15" customHeight="1" x14ac:dyDescent="0.25">
      <c r="A7" s="99"/>
      <c r="B7" s="97"/>
      <c r="C7" s="457" t="s">
        <v>105</v>
      </c>
      <c r="D7" s="457"/>
    </row>
    <row r="8" spans="1:4" ht="15" customHeight="1" x14ac:dyDescent="0.25">
      <c r="A8" s="99"/>
      <c r="B8" s="97"/>
      <c r="C8" s="100" t="s">
        <v>48</v>
      </c>
      <c r="D8" s="100" t="s">
        <v>47</v>
      </c>
    </row>
    <row r="9" spans="1:4" ht="5.0999999999999996" customHeight="1" x14ac:dyDescent="0.2">
      <c r="A9" s="101"/>
      <c r="B9" s="102"/>
      <c r="C9" s="103"/>
      <c r="D9" s="104"/>
    </row>
    <row r="10" spans="1:4" s="38" customFormat="1" ht="5.0999999999999996" customHeight="1" x14ac:dyDescent="0.2">
      <c r="A10" s="33"/>
      <c r="B10" s="34"/>
      <c r="C10" s="35"/>
      <c r="D10" s="36"/>
    </row>
    <row r="11" spans="1:4" s="43" customFormat="1" ht="15" customHeight="1" x14ac:dyDescent="0.2">
      <c r="A11" s="39" t="s">
        <v>3</v>
      </c>
      <c r="B11" s="40"/>
      <c r="C11" s="41">
        <v>27630</v>
      </c>
      <c r="D11" s="42">
        <v>100</v>
      </c>
    </row>
    <row r="12" spans="1:4" s="38" customFormat="1" ht="9.9499999999999993" customHeight="1" x14ac:dyDescent="0.2">
      <c r="A12" s="45"/>
      <c r="B12" s="46"/>
      <c r="C12" s="47"/>
      <c r="D12" s="48"/>
    </row>
    <row r="13" spans="1:4" s="38" customFormat="1" ht="15" customHeight="1" x14ac:dyDescent="0.2">
      <c r="A13" s="45" t="s">
        <v>85</v>
      </c>
      <c r="B13" s="49"/>
      <c r="C13" s="50">
        <v>2740</v>
      </c>
      <c r="D13" s="51">
        <v>9.9297966273431282</v>
      </c>
    </row>
    <row r="14" spans="1:4" s="56" customFormat="1" ht="15" customHeight="1" x14ac:dyDescent="0.3">
      <c r="A14" s="52">
        <v>1</v>
      </c>
      <c r="B14" s="53" t="s">
        <v>45</v>
      </c>
      <c r="C14" s="54" t="s">
        <v>235</v>
      </c>
      <c r="D14" s="55" t="s">
        <v>235</v>
      </c>
    </row>
    <row r="15" spans="1:4" s="56" customFormat="1" ht="15" customHeight="1" x14ac:dyDescent="0.3">
      <c r="A15" s="52">
        <v>2</v>
      </c>
      <c r="B15" s="53" t="s">
        <v>91</v>
      </c>
      <c r="C15" s="54">
        <v>870</v>
      </c>
      <c r="D15" s="55">
        <v>3.1410581168126219</v>
      </c>
    </row>
    <row r="16" spans="1:4" s="61" customFormat="1" ht="15" customHeight="1" x14ac:dyDescent="0.3">
      <c r="A16" s="59">
        <v>3</v>
      </c>
      <c r="B16" s="60" t="s">
        <v>51</v>
      </c>
      <c r="C16" s="54">
        <v>1860</v>
      </c>
      <c r="D16" s="55">
        <v>6.7380762828399803</v>
      </c>
    </row>
    <row r="17" spans="1:4" s="61" customFormat="1" ht="9.9499999999999993" customHeight="1" x14ac:dyDescent="0.3">
      <c r="A17" s="59"/>
      <c r="B17" s="60"/>
      <c r="C17" s="63"/>
      <c r="D17" s="64"/>
    </row>
    <row r="18" spans="1:4" s="38" customFormat="1" ht="15" customHeight="1" x14ac:dyDescent="0.2">
      <c r="A18" s="45" t="s">
        <v>52</v>
      </c>
      <c r="B18" s="49"/>
      <c r="C18" s="50">
        <v>10420</v>
      </c>
      <c r="D18" s="51">
        <v>37.699934862850107</v>
      </c>
    </row>
    <row r="19" spans="1:4" s="56" customFormat="1" ht="15" customHeight="1" x14ac:dyDescent="0.3">
      <c r="A19" s="59">
        <v>4</v>
      </c>
      <c r="B19" s="60" t="s">
        <v>46</v>
      </c>
      <c r="C19" s="54">
        <v>1830</v>
      </c>
      <c r="D19" s="55">
        <v>6.6258956358109575</v>
      </c>
    </row>
    <row r="20" spans="1:4" s="61" customFormat="1" ht="15" customHeight="1" x14ac:dyDescent="0.3">
      <c r="A20" s="59">
        <v>5</v>
      </c>
      <c r="B20" s="60" t="s">
        <v>53</v>
      </c>
      <c r="C20" s="54">
        <v>8590</v>
      </c>
      <c r="D20" s="55">
        <v>31.074039227039151</v>
      </c>
    </row>
    <row r="21" spans="1:4" s="61" customFormat="1" ht="9.9499999999999993" customHeight="1" x14ac:dyDescent="0.3">
      <c r="A21" s="59"/>
      <c r="B21" s="60"/>
      <c r="C21" s="63"/>
      <c r="D21" s="64"/>
    </row>
    <row r="22" spans="1:4" s="38" customFormat="1" ht="15" customHeight="1" x14ac:dyDescent="0.2">
      <c r="A22" s="45" t="s">
        <v>54</v>
      </c>
      <c r="B22" s="49"/>
      <c r="C22" s="50">
        <v>8960</v>
      </c>
      <c r="D22" s="51">
        <v>32.438300644134038</v>
      </c>
    </row>
    <row r="23" spans="1:4" s="56" customFormat="1" ht="15" customHeight="1" x14ac:dyDescent="0.3">
      <c r="A23" s="52">
        <v>6</v>
      </c>
      <c r="B23" s="60" t="s">
        <v>55</v>
      </c>
      <c r="C23" s="54">
        <v>4360</v>
      </c>
      <c r="D23" s="55">
        <v>15.759571542302961</v>
      </c>
    </row>
    <row r="24" spans="1:4" s="61" customFormat="1" ht="15" customHeight="1" x14ac:dyDescent="0.3">
      <c r="A24" s="52">
        <v>7</v>
      </c>
      <c r="B24" s="53" t="s">
        <v>89</v>
      </c>
      <c r="C24" s="54">
        <v>4610</v>
      </c>
      <c r="D24" s="55">
        <v>16.678729101831077</v>
      </c>
    </row>
    <row r="25" spans="1:4" ht="9.9499999999999993" customHeight="1" x14ac:dyDescent="0.2">
      <c r="A25" s="65"/>
      <c r="B25" s="28"/>
      <c r="C25" s="66"/>
      <c r="D25" s="67"/>
    </row>
    <row r="26" spans="1:4" s="38" customFormat="1" ht="15" customHeight="1" x14ac:dyDescent="0.2">
      <c r="A26" s="45" t="s">
        <v>57</v>
      </c>
      <c r="B26" s="49"/>
      <c r="C26" s="50">
        <v>5510</v>
      </c>
      <c r="D26" s="51">
        <v>19.931967865672721</v>
      </c>
    </row>
    <row r="27" spans="1:4" ht="6" hidden="1" customHeight="1" x14ac:dyDescent="0.2">
      <c r="A27" s="33"/>
      <c r="B27" s="68"/>
      <c r="C27" s="69"/>
      <c r="D27" s="32"/>
    </row>
    <row r="28" spans="1:4" ht="9.75" hidden="1" customHeight="1" x14ac:dyDescent="0.2">
      <c r="A28" s="70"/>
      <c r="B28" s="71"/>
      <c r="C28" s="72"/>
      <c r="D28" s="44"/>
    </row>
    <row r="29" spans="1:4" ht="12.75" hidden="1" customHeight="1" x14ac:dyDescent="0.2">
      <c r="A29" s="33"/>
      <c r="B29" s="34"/>
      <c r="C29" s="73"/>
      <c r="D29" s="73"/>
    </row>
    <row r="30" spans="1:4" ht="12.75" hidden="1" customHeight="1" x14ac:dyDescent="0.2">
      <c r="A30" s="33" t="s">
        <v>58</v>
      </c>
      <c r="B30" s="34"/>
      <c r="C30" s="69">
        <v>10130</v>
      </c>
      <c r="D30" s="32">
        <v>100</v>
      </c>
    </row>
    <row r="31" spans="1:4" ht="12.75" hidden="1" customHeight="1" x14ac:dyDescent="0.2">
      <c r="A31" s="33"/>
      <c r="B31" s="34"/>
      <c r="C31" s="37"/>
      <c r="D31" s="31"/>
    </row>
    <row r="32" spans="1:4" s="56" customFormat="1" ht="12.75" hidden="1" customHeight="1" x14ac:dyDescent="0.3">
      <c r="A32" s="74" t="s">
        <v>49</v>
      </c>
      <c r="B32" s="75"/>
      <c r="C32" s="76">
        <v>490</v>
      </c>
      <c r="D32" s="62">
        <v>4.7976307996051331</v>
      </c>
    </row>
    <row r="33" spans="1:4" s="56" customFormat="1" ht="12.75" hidden="1" customHeight="1" x14ac:dyDescent="0.3">
      <c r="A33" s="77">
        <v>1</v>
      </c>
      <c r="B33" s="78" t="s">
        <v>45</v>
      </c>
      <c r="C33" s="79" t="s">
        <v>235</v>
      </c>
      <c r="D33" s="57" t="s">
        <v>235</v>
      </c>
    </row>
    <row r="34" spans="1:4" s="56" customFormat="1" ht="12" hidden="1" x14ac:dyDescent="0.3">
      <c r="A34" s="77">
        <v>2</v>
      </c>
      <c r="B34" s="78" t="s">
        <v>50</v>
      </c>
      <c r="C34" s="79">
        <v>100</v>
      </c>
      <c r="D34" s="57">
        <v>0.95755182625863777</v>
      </c>
    </row>
    <row r="35" spans="1:4" s="56" customFormat="1" ht="12.75" hidden="1" customHeight="1" x14ac:dyDescent="0.3">
      <c r="A35" s="80">
        <v>3</v>
      </c>
      <c r="B35" s="81" t="s">
        <v>51</v>
      </c>
      <c r="C35" s="79">
        <v>390</v>
      </c>
      <c r="D35" s="57">
        <v>3.8005923000987165</v>
      </c>
    </row>
    <row r="36" spans="1:4" s="56" customFormat="1" ht="12.75" hidden="1" customHeight="1" x14ac:dyDescent="0.3">
      <c r="A36" s="80"/>
      <c r="B36" s="81"/>
      <c r="C36" s="78"/>
      <c r="D36" s="58"/>
    </row>
    <row r="37" spans="1:4" s="56" customFormat="1" ht="12.75" hidden="1" customHeight="1" x14ac:dyDescent="0.3">
      <c r="A37" s="74" t="s">
        <v>52</v>
      </c>
      <c r="B37" s="82"/>
      <c r="C37" s="76">
        <v>950</v>
      </c>
      <c r="D37" s="62">
        <v>9.3385982230997033</v>
      </c>
    </row>
    <row r="38" spans="1:4" s="56" customFormat="1" ht="12.75" hidden="1" customHeight="1" x14ac:dyDescent="0.3">
      <c r="A38" s="80">
        <v>4</v>
      </c>
      <c r="B38" s="81" t="s">
        <v>46</v>
      </c>
      <c r="C38" s="79">
        <v>620</v>
      </c>
      <c r="D38" s="57">
        <v>6.1303060217176704</v>
      </c>
    </row>
    <row r="39" spans="1:4" s="56" customFormat="1" ht="12" hidden="1" x14ac:dyDescent="0.3">
      <c r="A39" s="80">
        <v>5</v>
      </c>
      <c r="B39" s="81" t="s">
        <v>53</v>
      </c>
      <c r="C39" s="79">
        <v>330</v>
      </c>
      <c r="D39" s="57">
        <v>3.2082922013820334</v>
      </c>
    </row>
    <row r="40" spans="1:4" s="56" customFormat="1" ht="12.75" hidden="1" customHeight="1" x14ac:dyDescent="0.3">
      <c r="A40" s="80"/>
      <c r="B40" s="81"/>
      <c r="C40" s="78"/>
      <c r="D40" s="58"/>
    </row>
    <row r="41" spans="1:4" s="56" customFormat="1" ht="12.75" hidden="1" customHeight="1" x14ac:dyDescent="0.3">
      <c r="A41" s="74" t="s">
        <v>54</v>
      </c>
      <c r="B41" s="82"/>
      <c r="C41" s="76">
        <v>6710</v>
      </c>
      <c r="D41" s="62">
        <v>66.229022704837121</v>
      </c>
    </row>
    <row r="42" spans="1:4" s="56" customFormat="1" ht="12.75" hidden="1" customHeight="1" x14ac:dyDescent="0.3">
      <c r="A42" s="77">
        <v>6</v>
      </c>
      <c r="B42" s="81" t="s">
        <v>55</v>
      </c>
      <c r="C42" s="79">
        <v>3680</v>
      </c>
      <c r="D42" s="57">
        <v>36.317867719644617</v>
      </c>
    </row>
    <row r="43" spans="1:4" s="56" customFormat="1" ht="12" hidden="1" x14ac:dyDescent="0.3">
      <c r="A43" s="77">
        <v>7</v>
      </c>
      <c r="B43" s="78" t="s">
        <v>56</v>
      </c>
      <c r="C43" s="79">
        <v>3030</v>
      </c>
      <c r="D43" s="57">
        <v>29.911154985192496</v>
      </c>
    </row>
    <row r="44" spans="1:4" ht="12.75" hidden="1" customHeight="1" x14ac:dyDescent="0.2">
      <c r="A44" s="70"/>
      <c r="B44" s="71"/>
      <c r="C44" s="71"/>
      <c r="D44" s="44"/>
    </row>
    <row r="45" spans="1:4" ht="12.75" hidden="1" customHeight="1" x14ac:dyDescent="0.2">
      <c r="A45" s="33" t="s">
        <v>57</v>
      </c>
      <c r="B45" s="68"/>
      <c r="C45" s="69">
        <v>1990</v>
      </c>
      <c r="D45" s="32">
        <v>19.634748272458044</v>
      </c>
    </row>
    <row r="46" spans="1:4" ht="4.5" hidden="1" customHeight="1" x14ac:dyDescent="0.2">
      <c r="A46" s="70"/>
      <c r="B46" s="71"/>
      <c r="C46" s="37"/>
      <c r="D46" s="31"/>
    </row>
    <row r="47" spans="1:4" ht="12.75" hidden="1" customHeight="1" x14ac:dyDescent="0.2">
      <c r="A47" s="33"/>
      <c r="B47" s="34"/>
      <c r="C47" s="73"/>
      <c r="D47" s="73"/>
    </row>
    <row r="48" spans="1:4" ht="12.75" hidden="1" customHeight="1" x14ac:dyDescent="0.2">
      <c r="A48" s="83" t="s">
        <v>59</v>
      </c>
      <c r="B48" s="34"/>
      <c r="C48" s="69" t="s">
        <v>235</v>
      </c>
      <c r="D48" s="32" t="s">
        <v>235</v>
      </c>
    </row>
    <row r="49" spans="1:4" ht="12.75" hidden="1" customHeight="1" x14ac:dyDescent="0.2">
      <c r="A49" s="33"/>
      <c r="B49" s="34"/>
      <c r="C49" s="37"/>
      <c r="D49" s="31"/>
    </row>
    <row r="50" spans="1:4" ht="12.75" hidden="1" customHeight="1" x14ac:dyDescent="0.2">
      <c r="A50" s="33" t="s">
        <v>49</v>
      </c>
      <c r="B50" s="34"/>
      <c r="C50" s="69" t="s">
        <v>235</v>
      </c>
      <c r="D50" s="32" t="s">
        <v>235</v>
      </c>
    </row>
    <row r="51" spans="1:4" ht="12.75" hidden="1" customHeight="1" x14ac:dyDescent="0.2">
      <c r="A51" s="70">
        <v>1</v>
      </c>
      <c r="B51" s="71" t="s">
        <v>45</v>
      </c>
      <c r="C51" s="37" t="s">
        <v>235</v>
      </c>
      <c r="D51" s="31" t="s">
        <v>235</v>
      </c>
    </row>
    <row r="52" spans="1:4" ht="12.75" hidden="1" customHeight="1" x14ac:dyDescent="0.2">
      <c r="A52" s="70">
        <v>2</v>
      </c>
      <c r="B52" s="71" t="s">
        <v>50</v>
      </c>
      <c r="C52" s="37" t="s">
        <v>235</v>
      </c>
      <c r="D52" s="31" t="s">
        <v>235</v>
      </c>
    </row>
    <row r="53" spans="1:4" ht="12.75" hidden="1" customHeight="1" x14ac:dyDescent="0.2">
      <c r="A53" s="84">
        <v>3</v>
      </c>
      <c r="B53" s="85" t="s">
        <v>51</v>
      </c>
      <c r="C53" s="37" t="s">
        <v>235</v>
      </c>
      <c r="D53" s="31" t="s">
        <v>235</v>
      </c>
    </row>
    <row r="54" spans="1:4" ht="12.75" hidden="1" customHeight="1" x14ac:dyDescent="0.2">
      <c r="A54" s="84"/>
      <c r="B54" s="85"/>
      <c r="C54" s="71"/>
      <c r="D54" s="44"/>
    </row>
    <row r="55" spans="1:4" ht="12.75" hidden="1" customHeight="1" x14ac:dyDescent="0.2">
      <c r="A55" s="33" t="s">
        <v>52</v>
      </c>
      <c r="B55" s="68"/>
      <c r="C55" s="69" t="s">
        <v>235</v>
      </c>
      <c r="D55" s="32" t="s">
        <v>235</v>
      </c>
    </row>
    <row r="56" spans="1:4" ht="12.75" hidden="1" customHeight="1" x14ac:dyDescent="0.2">
      <c r="A56" s="84">
        <v>4</v>
      </c>
      <c r="B56" s="85" t="s">
        <v>46</v>
      </c>
      <c r="C56" s="37" t="s">
        <v>235</v>
      </c>
      <c r="D56" s="31" t="s">
        <v>235</v>
      </c>
    </row>
    <row r="57" spans="1:4" ht="12.75" hidden="1" customHeight="1" x14ac:dyDescent="0.2">
      <c r="A57" s="84">
        <v>5</v>
      </c>
      <c r="B57" s="85" t="s">
        <v>53</v>
      </c>
      <c r="C57" s="37" t="s">
        <v>235</v>
      </c>
      <c r="D57" s="31" t="s">
        <v>235</v>
      </c>
    </row>
    <row r="58" spans="1:4" ht="12.75" hidden="1" customHeight="1" x14ac:dyDescent="0.2">
      <c r="A58" s="84"/>
      <c r="B58" s="85"/>
      <c r="C58" s="71"/>
      <c r="D58" s="44"/>
    </row>
    <row r="59" spans="1:4" ht="12.75" hidden="1" customHeight="1" x14ac:dyDescent="0.2">
      <c r="A59" s="33" t="s">
        <v>54</v>
      </c>
      <c r="B59" s="68"/>
      <c r="C59" s="69" t="s">
        <v>235</v>
      </c>
      <c r="D59" s="32" t="s">
        <v>235</v>
      </c>
    </row>
    <row r="60" spans="1:4" ht="12.75" hidden="1" customHeight="1" x14ac:dyDescent="0.2">
      <c r="A60" s="70">
        <v>6</v>
      </c>
      <c r="B60" s="85" t="s">
        <v>55</v>
      </c>
      <c r="C60" s="37" t="s">
        <v>235</v>
      </c>
      <c r="D60" s="31" t="s">
        <v>235</v>
      </c>
    </row>
    <row r="61" spans="1:4" ht="12.75" hidden="1" customHeight="1" x14ac:dyDescent="0.2">
      <c r="A61" s="70">
        <v>7</v>
      </c>
      <c r="B61" s="71" t="s">
        <v>56</v>
      </c>
      <c r="C61" s="37" t="s">
        <v>235</v>
      </c>
      <c r="D61" s="31" t="s">
        <v>235</v>
      </c>
    </row>
    <row r="62" spans="1:4" ht="12.75" hidden="1" customHeight="1" x14ac:dyDescent="0.2">
      <c r="A62" s="33"/>
      <c r="B62" s="68"/>
      <c r="C62" s="71"/>
      <c r="D62" s="44"/>
    </row>
    <row r="63" spans="1:4" ht="12.75" hidden="1" customHeight="1" x14ac:dyDescent="0.2">
      <c r="A63" s="33" t="s">
        <v>57</v>
      </c>
      <c r="B63" s="68"/>
      <c r="C63" s="69" t="s">
        <v>235</v>
      </c>
      <c r="D63" s="32" t="s">
        <v>235</v>
      </c>
    </row>
    <row r="64" spans="1:4" ht="12.75" hidden="1" customHeight="1" x14ac:dyDescent="0.2">
      <c r="A64" s="33"/>
      <c r="B64" s="68"/>
      <c r="C64" s="69"/>
      <c r="D64" s="32"/>
    </row>
    <row r="65" spans="1:4" ht="12.75" hidden="1" customHeight="1" x14ac:dyDescent="0.2">
      <c r="A65" s="33"/>
      <c r="B65" s="68"/>
      <c r="C65" s="69"/>
      <c r="D65" s="32"/>
    </row>
    <row r="66" spans="1:4" ht="12.75" hidden="1" customHeight="1" x14ac:dyDescent="0.2">
      <c r="A66" s="86"/>
      <c r="B66" s="87"/>
      <c r="C66" s="88"/>
      <c r="D66" s="89"/>
    </row>
    <row r="67" spans="1:4" ht="12.75" hidden="1" customHeight="1" x14ac:dyDescent="0.2">
      <c r="A67" s="70"/>
      <c r="B67" s="71"/>
      <c r="C67" s="71"/>
      <c r="D67" s="44"/>
    </row>
    <row r="68" spans="1:4" ht="12.75" hidden="1" customHeight="1" x14ac:dyDescent="0.2">
      <c r="A68" s="33" t="s">
        <v>60</v>
      </c>
      <c r="B68" s="34"/>
      <c r="C68" s="69">
        <v>17500</v>
      </c>
      <c r="D68" s="32">
        <v>100</v>
      </c>
    </row>
    <row r="69" spans="1:4" ht="12.75" hidden="1" customHeight="1" x14ac:dyDescent="0.2">
      <c r="A69" s="33"/>
      <c r="B69" s="34"/>
      <c r="C69" s="37"/>
      <c r="D69" s="31"/>
    </row>
    <row r="70" spans="1:4" s="56" customFormat="1" ht="12.75" hidden="1" customHeight="1" x14ac:dyDescent="0.3">
      <c r="A70" s="74" t="s">
        <v>49</v>
      </c>
      <c r="B70" s="75"/>
      <c r="C70" s="76">
        <v>2260</v>
      </c>
      <c r="D70" s="62">
        <v>12.899908592321754</v>
      </c>
    </row>
    <row r="71" spans="1:4" s="56" customFormat="1" ht="12.75" hidden="1" customHeight="1" x14ac:dyDescent="0.3">
      <c r="A71" s="77">
        <v>1</v>
      </c>
      <c r="B71" s="78" t="s">
        <v>45</v>
      </c>
      <c r="C71" s="79" t="s">
        <v>235</v>
      </c>
      <c r="D71" s="57" t="s">
        <v>235</v>
      </c>
    </row>
    <row r="72" spans="1:4" s="56" customFormat="1" ht="12.75" hidden="1" customHeight="1" x14ac:dyDescent="0.3">
      <c r="A72" s="77">
        <v>2</v>
      </c>
      <c r="B72" s="78" t="s">
        <v>50</v>
      </c>
      <c r="C72" s="79">
        <v>770</v>
      </c>
      <c r="D72" s="57">
        <v>4.4047074954296157</v>
      </c>
    </row>
    <row r="73" spans="1:4" s="56" customFormat="1" ht="12.75" hidden="1" customHeight="1" x14ac:dyDescent="0.3">
      <c r="A73" s="80">
        <v>3</v>
      </c>
      <c r="B73" s="81" t="s">
        <v>51</v>
      </c>
      <c r="C73" s="79">
        <v>1480</v>
      </c>
      <c r="D73" s="57">
        <v>8.4380712979890298</v>
      </c>
    </row>
    <row r="74" spans="1:4" s="56" customFormat="1" ht="12.75" hidden="1" customHeight="1" x14ac:dyDescent="0.3">
      <c r="A74" s="80"/>
      <c r="B74" s="81"/>
      <c r="C74" s="78"/>
      <c r="D74" s="58"/>
    </row>
    <row r="75" spans="1:4" s="56" customFormat="1" ht="12.75" hidden="1" customHeight="1" x14ac:dyDescent="0.3">
      <c r="A75" s="74" t="s">
        <v>52</v>
      </c>
      <c r="B75" s="82"/>
      <c r="C75" s="76">
        <v>9470</v>
      </c>
      <c r="D75" s="62">
        <v>54.113345521023767</v>
      </c>
    </row>
    <row r="76" spans="1:4" s="56" customFormat="1" ht="12.75" hidden="1" customHeight="1" x14ac:dyDescent="0.3">
      <c r="A76" s="80">
        <v>4</v>
      </c>
      <c r="B76" s="81" t="s">
        <v>46</v>
      </c>
      <c r="C76" s="79">
        <v>1210</v>
      </c>
      <c r="D76" s="57">
        <v>6.9127056672760503</v>
      </c>
    </row>
    <row r="77" spans="1:4" s="56" customFormat="1" ht="12.75" hidden="1" customHeight="1" x14ac:dyDescent="0.3">
      <c r="A77" s="80">
        <v>5</v>
      </c>
      <c r="B77" s="81" t="s">
        <v>53</v>
      </c>
      <c r="C77" s="79">
        <v>8260</v>
      </c>
      <c r="D77" s="57">
        <v>47.200639853747717</v>
      </c>
    </row>
    <row r="78" spans="1:4" s="56" customFormat="1" ht="12.75" hidden="1" customHeight="1" x14ac:dyDescent="0.3">
      <c r="A78" s="80"/>
      <c r="B78" s="81"/>
      <c r="C78" s="78"/>
      <c r="D78" s="58"/>
    </row>
    <row r="79" spans="1:4" s="56" customFormat="1" ht="12.75" hidden="1" customHeight="1" x14ac:dyDescent="0.3">
      <c r="A79" s="74" t="s">
        <v>54</v>
      </c>
      <c r="B79" s="82"/>
      <c r="C79" s="76">
        <v>2260</v>
      </c>
      <c r="D79" s="62">
        <v>12.882769652650822</v>
      </c>
    </row>
    <row r="80" spans="1:4" s="56" customFormat="1" ht="12.75" hidden="1" customHeight="1" x14ac:dyDescent="0.3">
      <c r="A80" s="77">
        <v>6</v>
      </c>
      <c r="B80" s="81" t="s">
        <v>55</v>
      </c>
      <c r="C80" s="79">
        <v>680</v>
      </c>
      <c r="D80" s="57">
        <v>3.8619744058500918</v>
      </c>
    </row>
    <row r="81" spans="1:4" s="61" customFormat="1" ht="12.75" hidden="1" customHeight="1" x14ac:dyDescent="0.3">
      <c r="A81" s="77">
        <v>7</v>
      </c>
      <c r="B81" s="78" t="s">
        <v>56</v>
      </c>
      <c r="C81" s="79">
        <v>1580</v>
      </c>
      <c r="D81" s="57">
        <v>9.0207952468007306</v>
      </c>
    </row>
    <row r="82" spans="1:4" ht="12.75" hidden="1" customHeight="1" x14ac:dyDescent="0.2">
      <c r="A82" s="70"/>
      <c r="B82" s="85"/>
      <c r="C82" s="69"/>
      <c r="D82" s="32"/>
    </row>
    <row r="83" spans="1:4" ht="12.75" hidden="1" customHeight="1" x14ac:dyDescent="0.2">
      <c r="A83" s="33" t="s">
        <v>57</v>
      </c>
      <c r="B83" s="68"/>
      <c r="C83" s="69">
        <v>3520</v>
      </c>
      <c r="D83" s="32">
        <v>20.103976234003657</v>
      </c>
    </row>
    <row r="84" spans="1:4" s="90" customFormat="1" ht="5.0999999999999996" customHeight="1" x14ac:dyDescent="0.2">
      <c r="A84" s="105"/>
      <c r="B84" s="106"/>
      <c r="C84" s="107"/>
      <c r="D84" s="108"/>
    </row>
    <row r="85" spans="1:4" s="90" customFormat="1" ht="5.0999999999999996" customHeight="1" x14ac:dyDescent="0.2">
      <c r="A85" s="109"/>
      <c r="B85" s="110"/>
      <c r="C85" s="110"/>
      <c r="D85" s="111"/>
    </row>
    <row r="86" spans="1:4" s="91" customFormat="1" ht="12" customHeight="1" x14ac:dyDescent="0.3">
      <c r="A86" s="456" t="s">
        <v>106</v>
      </c>
      <c r="B86" s="456"/>
      <c r="C86" s="456"/>
      <c r="D86" s="456"/>
    </row>
    <row r="87" spans="1:4" s="92" customFormat="1" ht="21.95" customHeight="1" x14ac:dyDescent="0.3">
      <c r="A87" s="458" t="s">
        <v>90</v>
      </c>
      <c r="B87" s="458"/>
      <c r="C87" s="458"/>
      <c r="D87" s="458"/>
    </row>
    <row r="88" spans="1:4" s="93" customFormat="1" ht="12" customHeight="1" x14ac:dyDescent="0.15">
      <c r="A88" s="459" t="s">
        <v>139</v>
      </c>
      <c r="B88" s="459"/>
      <c r="C88" s="459"/>
      <c r="D88" s="459"/>
    </row>
  </sheetData>
  <mergeCells count="5">
    <mergeCell ref="A2:D2"/>
    <mergeCell ref="A86:D86"/>
    <mergeCell ref="C7:D7"/>
    <mergeCell ref="A87:D87"/>
    <mergeCell ref="A88:D8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9"/>
  <sheetViews>
    <sheetView tabSelected="1" workbookViewId="0"/>
  </sheetViews>
  <sheetFormatPr defaultColWidth="9" defaultRowHeight="15" x14ac:dyDescent="0.25"/>
  <cols>
    <col min="1" max="1" width="27.5" style="5" customWidth="1"/>
    <col min="2" max="2" width="6.375" style="5" customWidth="1"/>
    <col min="3" max="3" width="4.125" style="5" customWidth="1"/>
    <col min="4" max="4" width="7.75" style="5" customWidth="1"/>
    <col min="5" max="5" width="6.25" style="5" customWidth="1"/>
    <col min="6" max="6" width="5.75" style="5" customWidth="1"/>
    <col min="7" max="7" width="6.875" style="5" customWidth="1"/>
    <col min="8" max="8" width="4.75" style="5" customWidth="1"/>
    <col min="9" max="9" width="6.875" style="5" customWidth="1"/>
    <col min="10" max="10" width="6.75" style="5" customWidth="1"/>
    <col min="11" max="11" width="6" style="5" customWidth="1"/>
    <col min="12" max="16384" width="9" style="5"/>
  </cols>
  <sheetData>
    <row r="1" spans="1:251" s="7" customFormat="1" ht="15" customHeight="1" x14ac:dyDescent="0.2">
      <c r="A1" s="22"/>
      <c r="B1" s="22"/>
      <c r="C1" s="22"/>
      <c r="D1" s="23"/>
      <c r="E1" s="23"/>
      <c r="F1" s="23"/>
      <c r="G1" s="23"/>
      <c r="H1" s="23"/>
      <c r="I1" s="23"/>
      <c r="J1" s="23" t="s">
        <v>113</v>
      </c>
      <c r="K1" s="15"/>
      <c r="L1" s="15"/>
      <c r="M1" s="15"/>
      <c r="N1" s="15"/>
      <c r="O1" s="15"/>
      <c r="P1" s="15"/>
      <c r="Q1" s="15"/>
      <c r="R1" s="15"/>
      <c r="S1" s="15"/>
      <c r="T1" s="15"/>
      <c r="U1" s="15"/>
      <c r="V1" s="15"/>
      <c r="W1" s="15"/>
    </row>
    <row r="2" spans="1:251" s="7" customFormat="1" ht="30" customHeight="1" x14ac:dyDescent="0.2">
      <c r="A2" s="462" t="s">
        <v>98</v>
      </c>
      <c r="B2" s="462"/>
      <c r="C2" s="462"/>
      <c r="D2" s="462"/>
      <c r="E2" s="462"/>
      <c r="F2" s="462"/>
      <c r="G2" s="462"/>
      <c r="H2" s="462"/>
      <c r="I2" s="462"/>
      <c r="J2" s="462"/>
      <c r="K2" s="15"/>
      <c r="L2" s="15"/>
      <c r="M2" s="15"/>
      <c r="N2" s="15"/>
      <c r="O2" s="15"/>
      <c r="P2" s="15"/>
      <c r="Q2" s="15"/>
      <c r="R2" s="15"/>
      <c r="S2" s="15"/>
      <c r="T2" s="15"/>
      <c r="U2" s="15"/>
      <c r="V2" s="15"/>
      <c r="W2" s="15"/>
    </row>
    <row r="3" spans="1:251" s="7" customFormat="1" ht="5.0999999999999996" customHeight="1" x14ac:dyDescent="0.25">
      <c r="A3" s="2"/>
      <c r="B3" s="2"/>
      <c r="C3" s="2"/>
      <c r="D3" s="2"/>
      <c r="E3" s="2"/>
      <c r="F3" s="2"/>
      <c r="G3" s="2"/>
      <c r="H3" s="2"/>
      <c r="I3" s="2"/>
      <c r="J3" s="15"/>
      <c r="K3" s="16"/>
      <c r="L3" s="15"/>
      <c r="M3" s="15"/>
      <c r="N3" s="15"/>
      <c r="O3" s="15"/>
      <c r="P3" s="15"/>
      <c r="Q3" s="15"/>
      <c r="R3" s="15"/>
      <c r="S3" s="15"/>
      <c r="T3" s="15"/>
      <c r="U3" s="15"/>
      <c r="V3" s="15"/>
      <c r="W3" s="15"/>
    </row>
    <row r="4" spans="1:251" s="7" customFormat="1" ht="5.0999999999999996" customHeight="1" x14ac:dyDescent="0.2">
      <c r="A4" s="17"/>
      <c r="B4" s="18"/>
      <c r="C4" s="15"/>
      <c r="D4" s="15"/>
      <c r="E4" s="15"/>
      <c r="F4" s="15"/>
      <c r="G4" s="15"/>
      <c r="H4" s="15"/>
      <c r="I4" s="15"/>
      <c r="J4" s="15"/>
      <c r="K4" s="15"/>
      <c r="L4" s="15"/>
      <c r="M4" s="15"/>
      <c r="N4" s="15"/>
      <c r="O4" s="19"/>
      <c r="P4" s="19"/>
      <c r="Q4" s="19"/>
      <c r="R4" s="19"/>
      <c r="S4" s="19"/>
      <c r="T4" s="19"/>
      <c r="U4" s="19"/>
      <c r="V4" s="19"/>
      <c r="W4" s="19"/>
    </row>
    <row r="5" spans="1:251" s="29" customFormat="1" ht="20.100000000000001" customHeight="1" x14ac:dyDescent="0.3">
      <c r="A5" s="24" t="s">
        <v>154</v>
      </c>
      <c r="B5" s="25"/>
      <c r="C5" s="25"/>
      <c r="D5" s="26"/>
      <c r="E5" s="27"/>
      <c r="F5" s="28"/>
      <c r="G5" s="28"/>
      <c r="H5" s="28"/>
      <c r="I5" s="28"/>
      <c r="J5" s="26" t="s">
        <v>239</v>
      </c>
      <c r="Q5" s="20"/>
      <c r="R5" s="21"/>
      <c r="S5" s="21"/>
      <c r="T5" s="21"/>
      <c r="U5" s="21"/>
      <c r="V5" s="21"/>
      <c r="W5" s="21"/>
      <c r="X5" s="21"/>
      <c r="Y5" s="21"/>
    </row>
    <row r="6" spans="1:251" ht="5.0999999999999996" customHeight="1" x14ac:dyDescent="0.25">
      <c r="A6" s="112"/>
      <c r="B6" s="113"/>
      <c r="C6" s="113"/>
      <c r="D6" s="113"/>
      <c r="E6" s="113"/>
      <c r="F6" s="113"/>
      <c r="G6" s="113"/>
      <c r="H6" s="113"/>
      <c r="I6" s="113"/>
      <c r="J6" s="113"/>
      <c r="K6" s="114"/>
      <c r="L6" s="114"/>
      <c r="M6" s="114"/>
      <c r="N6" s="114"/>
      <c r="O6" s="114"/>
      <c r="P6" s="114"/>
      <c r="Q6" s="115"/>
      <c r="R6" s="116"/>
      <c r="S6" s="116"/>
      <c r="T6" s="116"/>
      <c r="U6" s="116"/>
      <c r="V6" s="116"/>
      <c r="W6" s="116"/>
      <c r="X6" s="116"/>
      <c r="Y6" s="116"/>
      <c r="Z6" s="114"/>
    </row>
    <row r="7" spans="1:251" ht="15" customHeight="1" x14ac:dyDescent="0.25">
      <c r="A7" s="465" t="s">
        <v>111</v>
      </c>
      <c r="B7" s="465"/>
      <c r="C7" s="463" t="s">
        <v>74</v>
      </c>
      <c r="D7" s="463"/>
      <c r="E7" s="463"/>
      <c r="F7" s="463"/>
      <c r="G7" s="463"/>
      <c r="H7" s="463"/>
      <c r="I7" s="463"/>
      <c r="J7" s="463"/>
      <c r="K7" s="114"/>
      <c r="L7" s="114"/>
      <c r="M7" s="114"/>
      <c r="N7" s="114"/>
      <c r="O7" s="114"/>
      <c r="P7" s="114"/>
      <c r="Q7" s="115"/>
      <c r="R7" s="116"/>
      <c r="S7" s="116"/>
      <c r="T7" s="116"/>
      <c r="U7" s="116"/>
      <c r="V7" s="116"/>
      <c r="W7" s="116"/>
      <c r="X7" s="116"/>
      <c r="Y7" s="116"/>
      <c r="Z7" s="114"/>
    </row>
    <row r="8" spans="1:251" ht="77.25" customHeight="1" x14ac:dyDescent="0.25">
      <c r="A8" s="465"/>
      <c r="B8" s="465"/>
      <c r="C8" s="204" t="s">
        <v>114</v>
      </c>
      <c r="D8" s="204" t="s">
        <v>137</v>
      </c>
      <c r="E8" s="204" t="s">
        <v>115</v>
      </c>
      <c r="F8" s="204" t="s">
        <v>116</v>
      </c>
      <c r="G8" s="205" t="s">
        <v>117</v>
      </c>
      <c r="H8" s="205" t="s">
        <v>120</v>
      </c>
      <c r="I8" s="205" t="s">
        <v>118</v>
      </c>
      <c r="J8" s="205" t="s">
        <v>119</v>
      </c>
      <c r="K8" s="114"/>
      <c r="L8" s="184"/>
      <c r="M8" s="133"/>
      <c r="N8" s="133"/>
      <c r="O8" s="133"/>
      <c r="P8" s="133"/>
      <c r="Q8" s="133"/>
      <c r="R8" s="133"/>
      <c r="S8" s="133"/>
      <c r="T8" s="133"/>
      <c r="U8" s="133"/>
      <c r="V8" s="133"/>
      <c r="W8" s="133"/>
      <c r="X8" s="116"/>
      <c r="Y8" s="116"/>
      <c r="Z8" s="114"/>
    </row>
    <row r="9" spans="1:251" ht="5.0999999999999996" customHeight="1" x14ac:dyDescent="0.25">
      <c r="A9" s="195"/>
      <c r="B9" s="196"/>
      <c r="C9" s="196"/>
      <c r="D9" s="196"/>
      <c r="E9" s="196"/>
      <c r="F9" s="196"/>
      <c r="G9" s="196"/>
      <c r="H9" s="196"/>
      <c r="I9" s="196"/>
      <c r="J9" s="196"/>
      <c r="K9" s="114"/>
      <c r="L9" s="114"/>
      <c r="M9" s="133"/>
      <c r="N9" s="133"/>
      <c r="O9" s="133"/>
      <c r="P9" s="133"/>
      <c r="Q9" s="133"/>
      <c r="R9" s="133"/>
      <c r="S9" s="133"/>
      <c r="T9" s="133"/>
      <c r="U9" s="133"/>
      <c r="V9" s="133"/>
      <c r="W9" s="133"/>
      <c r="X9" s="116"/>
      <c r="Y9" s="116"/>
      <c r="Z9" s="114"/>
    </row>
    <row r="10" spans="1:251" ht="5.0999999999999996" customHeight="1" x14ac:dyDescent="0.25">
      <c r="A10" s="114"/>
      <c r="B10" s="117"/>
      <c r="C10" s="117"/>
      <c r="D10" s="117"/>
      <c r="E10" s="117"/>
      <c r="F10" s="117"/>
      <c r="G10" s="117"/>
      <c r="H10" s="117"/>
      <c r="I10" s="117"/>
      <c r="J10" s="117"/>
      <c r="K10" s="114"/>
      <c r="L10" s="114"/>
      <c r="M10" s="133"/>
      <c r="N10" s="133"/>
      <c r="O10" s="133"/>
      <c r="P10" s="133"/>
      <c r="Q10" s="133"/>
      <c r="R10" s="133"/>
      <c r="S10" s="133"/>
      <c r="T10" s="133"/>
      <c r="U10" s="133"/>
      <c r="V10" s="133"/>
      <c r="W10" s="133"/>
      <c r="X10" s="118"/>
      <c r="Y10" s="118"/>
      <c r="Z10" s="114"/>
    </row>
    <row r="11" spans="1:251" s="124" customFormat="1" ht="14.1" customHeight="1" x14ac:dyDescent="0.2">
      <c r="A11" s="192" t="s">
        <v>3</v>
      </c>
      <c r="B11" s="155">
        <v>27630</v>
      </c>
      <c r="C11" s="193" t="s">
        <v>235</v>
      </c>
      <c r="D11" s="193">
        <v>870</v>
      </c>
      <c r="E11" s="193">
        <v>1860</v>
      </c>
      <c r="F11" s="193">
        <v>1830</v>
      </c>
      <c r="G11" s="193">
        <v>8590</v>
      </c>
      <c r="H11" s="193">
        <v>4360</v>
      </c>
      <c r="I11" s="193">
        <v>4610</v>
      </c>
      <c r="J11" s="193">
        <v>5510</v>
      </c>
      <c r="K11" s="121"/>
      <c r="L11" s="121"/>
      <c r="M11" s="133"/>
      <c r="N11" s="133"/>
      <c r="O11" s="133"/>
      <c r="P11" s="133"/>
      <c r="Q11" s="133"/>
      <c r="R11" s="133"/>
      <c r="S11" s="133"/>
      <c r="T11" s="133"/>
      <c r="U11" s="133"/>
      <c r="V11" s="133"/>
      <c r="W11" s="133"/>
      <c r="X11" s="123"/>
      <c r="Y11" s="123"/>
      <c r="Z11" s="122"/>
    </row>
    <row r="12" spans="1:251" x14ac:dyDescent="0.25">
      <c r="A12" s="192"/>
      <c r="B12" s="194"/>
      <c r="C12" s="194" t="s">
        <v>235</v>
      </c>
      <c r="D12" s="194">
        <v>3.1410581168126219</v>
      </c>
      <c r="E12" s="194">
        <v>6.7380762828399803</v>
      </c>
      <c r="F12" s="194">
        <v>6.6258956358109575</v>
      </c>
      <c r="G12" s="194">
        <v>31.074039227039151</v>
      </c>
      <c r="H12" s="194">
        <v>15.759571542302961</v>
      </c>
      <c r="I12" s="194">
        <v>16.678729101831077</v>
      </c>
      <c r="J12" s="194">
        <v>19.931967865672721</v>
      </c>
      <c r="K12" s="114"/>
      <c r="L12" s="369"/>
      <c r="M12" s="133"/>
      <c r="N12" s="133"/>
      <c r="O12" s="133"/>
      <c r="P12" s="133"/>
      <c r="Q12" s="133"/>
      <c r="R12" s="133"/>
      <c r="S12" s="133"/>
      <c r="T12" s="133"/>
      <c r="U12" s="133"/>
      <c r="V12" s="133"/>
      <c r="W12" s="133"/>
      <c r="X12" s="116"/>
      <c r="Y12" s="116"/>
      <c r="Z12" s="114"/>
    </row>
    <row r="13" spans="1:251" ht="5.0999999999999996" customHeight="1" x14ac:dyDescent="0.25">
      <c r="A13" s="119"/>
      <c r="B13" s="125"/>
      <c r="C13" s="125"/>
      <c r="D13" s="125"/>
      <c r="E13" s="125"/>
      <c r="F13" s="125"/>
      <c r="G13" s="125"/>
      <c r="H13" s="125"/>
      <c r="I13" s="125"/>
      <c r="J13" s="125"/>
      <c r="K13" s="114"/>
      <c r="L13" s="369"/>
      <c r="M13" s="133"/>
      <c r="N13" s="133"/>
      <c r="O13" s="133"/>
      <c r="P13" s="133"/>
      <c r="Q13" s="133"/>
      <c r="R13" s="133"/>
      <c r="S13" s="133"/>
      <c r="T13" s="133"/>
      <c r="U13" s="133"/>
      <c r="V13" s="133"/>
      <c r="W13" s="133"/>
      <c r="X13" s="116"/>
      <c r="Y13" s="116"/>
      <c r="Z13" s="114"/>
    </row>
    <row r="14" spans="1:251" s="129" customFormat="1" ht="14.1" customHeight="1" x14ac:dyDescent="0.2">
      <c r="A14" s="126" t="s">
        <v>16</v>
      </c>
      <c r="B14" s="120">
        <v>13860</v>
      </c>
      <c r="C14" s="167" t="s">
        <v>240</v>
      </c>
      <c r="D14" s="167">
        <v>3.2318568749098255</v>
      </c>
      <c r="E14" s="167">
        <v>3.4049920646371379</v>
      </c>
      <c r="F14" s="167" t="s">
        <v>240</v>
      </c>
      <c r="G14" s="167">
        <v>25.299379598903478</v>
      </c>
      <c r="H14" s="167">
        <v>19.932188717356802</v>
      </c>
      <c r="I14" s="167">
        <v>21.331698167652576</v>
      </c>
      <c r="J14" s="167">
        <v>26.799884576540183</v>
      </c>
      <c r="K14" s="127"/>
      <c r="L14" s="369"/>
      <c r="M14" s="133"/>
      <c r="N14" s="133"/>
      <c r="O14" s="133"/>
      <c r="P14" s="133"/>
      <c r="Q14" s="133"/>
      <c r="R14" s="133"/>
      <c r="S14" s="133"/>
      <c r="T14" s="133"/>
      <c r="U14" s="133"/>
      <c r="V14" s="133"/>
      <c r="W14" s="133"/>
      <c r="X14" s="128"/>
      <c r="Y14" s="128"/>
      <c r="Z14" s="127"/>
    </row>
    <row r="15" spans="1:251" s="131" customFormat="1" ht="5.0999999999999996" customHeight="1" x14ac:dyDescent="0.2">
      <c r="A15" s="126"/>
      <c r="B15" s="185"/>
      <c r="C15" s="168"/>
      <c r="D15" s="168"/>
      <c r="E15" s="168"/>
      <c r="F15" s="168"/>
      <c r="G15" s="168"/>
      <c r="H15" s="168"/>
      <c r="I15" s="168"/>
      <c r="J15" s="168"/>
      <c r="K15" s="127"/>
      <c r="L15" s="369"/>
      <c r="M15" s="133"/>
      <c r="N15" s="133"/>
      <c r="O15" s="133"/>
      <c r="P15" s="133"/>
      <c r="Q15" s="133"/>
      <c r="R15" s="133"/>
      <c r="S15" s="133"/>
      <c r="T15" s="133"/>
      <c r="U15" s="133"/>
      <c r="V15" s="133"/>
      <c r="W15" s="133"/>
      <c r="X15" s="130"/>
      <c r="Y15" s="130"/>
      <c r="Z15" s="127"/>
    </row>
    <row r="16" spans="1:251" s="131" customFormat="1" ht="14.1" customHeight="1" x14ac:dyDescent="0.2">
      <c r="A16" s="132" t="s">
        <v>17</v>
      </c>
      <c r="B16" s="185">
        <v>550</v>
      </c>
      <c r="C16" s="160" t="s">
        <v>235</v>
      </c>
      <c r="D16" s="160">
        <v>14.981949458483754</v>
      </c>
      <c r="E16" s="160">
        <v>26.534296028880867</v>
      </c>
      <c r="F16" s="160">
        <v>54.151624548736464</v>
      </c>
      <c r="G16" s="160">
        <v>0.90252707581227432</v>
      </c>
      <c r="H16" s="160">
        <v>2.1660649819494582</v>
      </c>
      <c r="I16" s="160" t="s">
        <v>240</v>
      </c>
      <c r="J16" s="160" t="s">
        <v>240</v>
      </c>
      <c r="K16" s="127"/>
      <c r="L16" s="369"/>
      <c r="M16" s="133"/>
      <c r="N16" s="133"/>
      <c r="O16" s="133"/>
      <c r="P16" s="133"/>
      <c r="Q16" s="133"/>
      <c r="R16" s="133"/>
      <c r="S16" s="133"/>
      <c r="T16" s="133"/>
      <c r="U16" s="133"/>
      <c r="V16" s="133"/>
      <c r="W16" s="133"/>
      <c r="X16" s="133"/>
      <c r="Y16" s="133"/>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17" spans="1:10" s="131" customFormat="1" ht="27" customHeight="1" x14ac:dyDescent="0.2">
      <c r="A17" s="10" t="s">
        <v>18</v>
      </c>
      <c r="B17" s="185">
        <v>50</v>
      </c>
      <c r="C17" s="160" t="s">
        <v>235</v>
      </c>
      <c r="D17" s="160">
        <v>18.518518518518519</v>
      </c>
      <c r="E17" s="160">
        <v>7.4074074074074066</v>
      </c>
      <c r="F17" s="160">
        <v>53.703703703703709</v>
      </c>
      <c r="G17" s="160">
        <v>7.4074074074074066</v>
      </c>
      <c r="H17" s="160" t="s">
        <v>240</v>
      </c>
      <c r="I17" s="160" t="s">
        <v>240</v>
      </c>
      <c r="J17" s="160" t="s">
        <v>240</v>
      </c>
    </row>
    <row r="18" spans="1:10" s="131" customFormat="1" ht="14.1" customHeight="1" x14ac:dyDescent="0.2">
      <c r="A18" s="10" t="s">
        <v>19</v>
      </c>
      <c r="B18" s="185">
        <v>300</v>
      </c>
      <c r="C18" s="160" t="s">
        <v>240</v>
      </c>
      <c r="D18" s="160">
        <v>1.0169491525423728</v>
      </c>
      <c r="E18" s="160">
        <v>7.1186440677966107</v>
      </c>
      <c r="F18" s="160">
        <v>91.525423728813564</v>
      </c>
      <c r="G18" s="160">
        <v>0.33898305084745761</v>
      </c>
      <c r="H18" s="160" t="s">
        <v>240</v>
      </c>
      <c r="I18" s="160" t="s">
        <v>240</v>
      </c>
      <c r="J18" s="160" t="s">
        <v>240</v>
      </c>
    </row>
    <row r="19" spans="1:10" s="131" customFormat="1" ht="14.1" customHeight="1" x14ac:dyDescent="0.2">
      <c r="A19" s="10" t="s">
        <v>20</v>
      </c>
      <c r="B19" s="185">
        <v>210</v>
      </c>
      <c r="C19" s="160" t="s">
        <v>240</v>
      </c>
      <c r="D19" s="160">
        <v>34.146341463414636</v>
      </c>
      <c r="E19" s="160">
        <v>59.512195121951216</v>
      </c>
      <c r="F19" s="160">
        <v>0.48780487804878048</v>
      </c>
      <c r="G19" s="160" t="s">
        <v>240</v>
      </c>
      <c r="H19" s="160">
        <v>5.8536585365853666</v>
      </c>
      <c r="I19" s="160" t="s">
        <v>240</v>
      </c>
      <c r="J19" s="160" t="s">
        <v>240</v>
      </c>
    </row>
    <row r="20" spans="1:10" s="131" customFormat="1" ht="5.0999999999999996" customHeight="1" x14ac:dyDescent="0.2">
      <c r="A20" s="10"/>
      <c r="B20" s="186"/>
      <c r="C20" s="160"/>
      <c r="D20" s="160"/>
      <c r="E20" s="160"/>
      <c r="F20" s="160"/>
      <c r="G20" s="160"/>
      <c r="H20" s="160"/>
      <c r="I20" s="160"/>
      <c r="J20" s="160"/>
    </row>
    <row r="21" spans="1:10" s="131" customFormat="1" ht="27" customHeight="1" x14ac:dyDescent="0.2">
      <c r="A21" s="132" t="s">
        <v>21</v>
      </c>
      <c r="B21" s="120">
        <v>620</v>
      </c>
      <c r="C21" s="167" t="s">
        <v>240</v>
      </c>
      <c r="D21" s="167">
        <v>15.670436187399032</v>
      </c>
      <c r="E21" s="167">
        <v>24.717285945072696</v>
      </c>
      <c r="F21" s="167">
        <v>59.612277867528277</v>
      </c>
      <c r="G21" s="167" t="s">
        <v>240</v>
      </c>
      <c r="H21" s="167" t="s">
        <v>240</v>
      </c>
      <c r="I21" s="167" t="s">
        <v>240</v>
      </c>
      <c r="J21" s="167" t="s">
        <v>240</v>
      </c>
    </row>
    <row r="22" spans="1:10" s="131" customFormat="1" ht="5.0999999999999996" customHeight="1" x14ac:dyDescent="0.2">
      <c r="A22" s="132"/>
      <c r="B22" s="185"/>
      <c r="C22" s="168"/>
      <c r="D22" s="168"/>
      <c r="E22" s="168"/>
      <c r="F22" s="168"/>
      <c r="G22" s="168"/>
      <c r="H22" s="168"/>
      <c r="I22" s="168"/>
      <c r="J22" s="168"/>
    </row>
    <row r="23" spans="1:10" s="131" customFormat="1" ht="12" x14ac:dyDescent="0.2">
      <c r="A23" s="132" t="s">
        <v>22</v>
      </c>
      <c r="B23" s="120">
        <v>6290</v>
      </c>
      <c r="C23" s="167" t="s">
        <v>235</v>
      </c>
      <c r="D23" s="167">
        <v>1.6706443914081146</v>
      </c>
      <c r="E23" s="167">
        <v>9.0055688146380266</v>
      </c>
      <c r="F23" s="167">
        <v>15.656324582338902</v>
      </c>
      <c r="G23" s="167">
        <v>73.269689737470173</v>
      </c>
      <c r="H23" s="167">
        <v>4.77326968973747E-2</v>
      </c>
      <c r="I23" s="167" t="s">
        <v>240</v>
      </c>
      <c r="J23" s="167">
        <v>0.25457438345266509</v>
      </c>
    </row>
    <row r="24" spans="1:10" s="131" customFormat="1" ht="14.1" customHeight="1" x14ac:dyDescent="0.2">
      <c r="A24" s="10" t="s">
        <v>23</v>
      </c>
      <c r="B24" s="165">
        <v>4060</v>
      </c>
      <c r="C24" s="167" t="s">
        <v>235</v>
      </c>
      <c r="D24" s="167">
        <v>1.3316892725030827</v>
      </c>
      <c r="E24" s="167">
        <v>4.3649815043156597</v>
      </c>
      <c r="F24" s="167">
        <v>2.7127003699136867</v>
      </c>
      <c r="G24" s="167">
        <v>91.418002466091238</v>
      </c>
      <c r="H24" s="167">
        <v>7.3982737361282372E-2</v>
      </c>
      <c r="I24" s="167" t="s">
        <v>240</v>
      </c>
      <c r="J24" s="167">
        <v>2.4660912453760789E-2</v>
      </c>
    </row>
    <row r="25" spans="1:10" s="131" customFormat="1" ht="27" customHeight="1" x14ac:dyDescent="0.2">
      <c r="A25" s="10" t="s">
        <v>24</v>
      </c>
      <c r="B25" s="165">
        <v>310</v>
      </c>
      <c r="C25" s="167" t="s">
        <v>235</v>
      </c>
      <c r="D25" s="167">
        <v>14.64968152866242</v>
      </c>
      <c r="E25" s="167">
        <v>65.286624203821646</v>
      </c>
      <c r="F25" s="167">
        <v>11.783439490445859</v>
      </c>
      <c r="G25" s="167">
        <v>7.0063694267515926</v>
      </c>
      <c r="H25" s="167" t="s">
        <v>240</v>
      </c>
      <c r="I25" s="167" t="s">
        <v>240</v>
      </c>
      <c r="J25" s="167">
        <v>0.31847133757961787</v>
      </c>
    </row>
    <row r="26" spans="1:10" s="131" customFormat="1" ht="14.1" customHeight="1" x14ac:dyDescent="0.2">
      <c r="A26" s="370" t="s">
        <v>25</v>
      </c>
      <c r="B26" s="185">
        <v>1920</v>
      </c>
      <c r="C26" s="160" t="s">
        <v>240</v>
      </c>
      <c r="D26" s="160">
        <v>0.26096033402922758</v>
      </c>
      <c r="E26" s="160">
        <v>9.6033402922755737</v>
      </c>
      <c r="F26" s="160">
        <v>43.684759916492695</v>
      </c>
      <c r="G26" s="160">
        <v>45.720250521920669</v>
      </c>
      <c r="H26" s="160" t="s">
        <v>240</v>
      </c>
      <c r="I26" s="160" t="s">
        <v>240</v>
      </c>
      <c r="J26" s="160">
        <v>0.73068893528183709</v>
      </c>
    </row>
    <row r="27" spans="1:10" s="131" customFormat="1" ht="5.0999999999999996" customHeight="1" x14ac:dyDescent="0.2">
      <c r="A27" s="10"/>
      <c r="B27" s="165"/>
      <c r="C27" s="160"/>
      <c r="D27" s="160"/>
      <c r="E27" s="160"/>
      <c r="F27" s="160"/>
      <c r="G27" s="160"/>
      <c r="H27" s="160"/>
      <c r="I27" s="160"/>
      <c r="J27" s="160"/>
    </row>
    <row r="28" spans="1:10" s="131" customFormat="1" ht="14.1" customHeight="1" x14ac:dyDescent="0.2">
      <c r="A28" s="132" t="s">
        <v>26</v>
      </c>
      <c r="B28" s="185">
        <v>2960</v>
      </c>
      <c r="C28" s="168" t="s">
        <v>235</v>
      </c>
      <c r="D28" s="168">
        <v>4.533152909336942</v>
      </c>
      <c r="E28" s="168">
        <v>11.569688768606225</v>
      </c>
      <c r="F28" s="168">
        <v>0.37212449255751018</v>
      </c>
      <c r="G28" s="168">
        <v>15.392422192151557</v>
      </c>
      <c r="H28" s="168">
        <v>53.349120433017596</v>
      </c>
      <c r="I28" s="168">
        <v>0.30446549391069011</v>
      </c>
      <c r="J28" s="168">
        <v>14.445196211096075</v>
      </c>
    </row>
    <row r="29" spans="1:10" s="131" customFormat="1" ht="14.1" customHeight="1" x14ac:dyDescent="0.2">
      <c r="A29" s="10" t="s">
        <v>27</v>
      </c>
      <c r="B29" s="165">
        <v>300</v>
      </c>
      <c r="C29" s="160" t="s">
        <v>235</v>
      </c>
      <c r="D29" s="160">
        <v>42.244224422442244</v>
      </c>
      <c r="E29" s="160">
        <v>50.82508250825083</v>
      </c>
      <c r="F29" s="160">
        <v>1.3201320132013201</v>
      </c>
      <c r="G29" s="160" t="s">
        <v>240</v>
      </c>
      <c r="H29" s="160">
        <v>5.2805280528052805</v>
      </c>
      <c r="I29" s="160" t="s">
        <v>240</v>
      </c>
      <c r="J29" s="160" t="s">
        <v>240</v>
      </c>
    </row>
    <row r="30" spans="1:10" s="131" customFormat="1" ht="14.1" customHeight="1" x14ac:dyDescent="0.2">
      <c r="A30" s="10" t="s">
        <v>28</v>
      </c>
      <c r="B30" s="165">
        <v>1790</v>
      </c>
      <c r="C30" s="160" t="s">
        <v>240</v>
      </c>
      <c r="D30" s="160" t="s">
        <v>240</v>
      </c>
      <c r="E30" s="160">
        <v>7.9843662758235627</v>
      </c>
      <c r="F30" s="160" t="s">
        <v>240</v>
      </c>
      <c r="G30" s="160" t="s">
        <v>240</v>
      </c>
      <c r="H30" s="160">
        <v>84.924623115577887</v>
      </c>
      <c r="I30" s="160">
        <v>0.16750418760469013</v>
      </c>
      <c r="J30" s="160">
        <v>6.9235064209938582</v>
      </c>
    </row>
    <row r="31" spans="1:10" s="131" customFormat="1" ht="27" customHeight="1" x14ac:dyDescent="0.2">
      <c r="A31" s="10" t="s">
        <v>29</v>
      </c>
      <c r="B31" s="165">
        <v>860</v>
      </c>
      <c r="C31" s="160" t="s">
        <v>240</v>
      </c>
      <c r="D31" s="160">
        <v>0.6960556844547563</v>
      </c>
      <c r="E31" s="160">
        <v>5.2204176334106727</v>
      </c>
      <c r="F31" s="160">
        <v>0.81206496519721572</v>
      </c>
      <c r="G31" s="160">
        <v>52.784222737819029</v>
      </c>
      <c r="H31" s="160">
        <v>4.6403712296983759</v>
      </c>
      <c r="I31" s="160">
        <v>0.6960556844547563</v>
      </c>
      <c r="J31" s="160">
        <v>35.150812064965194</v>
      </c>
    </row>
    <row r="32" spans="1:10" s="131" customFormat="1" ht="5.0999999999999996" customHeight="1" x14ac:dyDescent="0.2">
      <c r="A32" s="10"/>
      <c r="B32" s="165"/>
      <c r="C32" s="160"/>
      <c r="D32" s="160"/>
      <c r="E32" s="160"/>
      <c r="F32" s="160"/>
      <c r="G32" s="160"/>
      <c r="H32" s="160"/>
      <c r="I32" s="160"/>
      <c r="J32" s="160"/>
    </row>
    <row r="33" spans="1:10" s="131" customFormat="1" ht="14.1" customHeight="1" x14ac:dyDescent="0.2">
      <c r="A33" s="134" t="s">
        <v>30</v>
      </c>
      <c r="B33" s="185">
        <v>3360</v>
      </c>
      <c r="C33" s="168" t="s">
        <v>240</v>
      </c>
      <c r="D33" s="168">
        <v>2.9779630732578919E-2</v>
      </c>
      <c r="E33" s="168">
        <v>5.4198927933293621</v>
      </c>
      <c r="F33" s="168">
        <v>4.9731983323406785</v>
      </c>
      <c r="G33" s="168">
        <v>0.44669446098868376</v>
      </c>
      <c r="H33" s="168" t="s">
        <v>240</v>
      </c>
      <c r="I33" s="168">
        <v>48.927933293627156</v>
      </c>
      <c r="J33" s="168">
        <v>40.202501488981532</v>
      </c>
    </row>
    <row r="34" spans="1:10" s="131" customFormat="1" ht="14.1" customHeight="1" x14ac:dyDescent="0.2">
      <c r="A34" s="10" t="s">
        <v>31</v>
      </c>
      <c r="B34" s="165">
        <v>540</v>
      </c>
      <c r="C34" s="160" t="s">
        <v>240</v>
      </c>
      <c r="D34" s="160">
        <v>0.18416206261510129</v>
      </c>
      <c r="E34" s="160">
        <v>1.1049723756906076</v>
      </c>
      <c r="F34" s="160">
        <v>12.707182320441991</v>
      </c>
      <c r="G34" s="160">
        <v>0.92081031307550654</v>
      </c>
      <c r="H34" s="160" t="s">
        <v>240</v>
      </c>
      <c r="I34" s="160">
        <v>12.523020257826889</v>
      </c>
      <c r="J34" s="160">
        <v>72.559852670349912</v>
      </c>
    </row>
    <row r="35" spans="1:10" s="131" customFormat="1" ht="14.1" customHeight="1" x14ac:dyDescent="0.2">
      <c r="A35" s="10" t="s">
        <v>32</v>
      </c>
      <c r="B35" s="165">
        <v>2820</v>
      </c>
      <c r="C35" s="160" t="s">
        <v>240</v>
      </c>
      <c r="D35" s="160" t="s">
        <v>240</v>
      </c>
      <c r="E35" s="160">
        <v>6.2522202486678502</v>
      </c>
      <c r="F35" s="160">
        <v>3.4813499111900534</v>
      </c>
      <c r="G35" s="160">
        <v>0.35523978685612789</v>
      </c>
      <c r="H35" s="160" t="s">
        <v>240</v>
      </c>
      <c r="I35" s="160">
        <v>55.950266429840148</v>
      </c>
      <c r="J35" s="160">
        <v>33.960923623445829</v>
      </c>
    </row>
    <row r="36" spans="1:10" ht="5.0999999999999996" customHeight="1" x14ac:dyDescent="0.25">
      <c r="A36" s="187"/>
      <c r="B36" s="188"/>
      <c r="C36" s="188"/>
      <c r="D36" s="188"/>
      <c r="E36" s="188"/>
      <c r="F36" s="188"/>
      <c r="G36" s="188"/>
      <c r="H36" s="188"/>
      <c r="I36" s="188"/>
      <c r="J36" s="188"/>
    </row>
    <row r="37" spans="1:10" ht="5.0999999999999996" customHeight="1" x14ac:dyDescent="0.25">
      <c r="A37" s="189"/>
      <c r="B37" s="190"/>
      <c r="C37" s="190"/>
      <c r="D37" s="190"/>
      <c r="E37" s="190"/>
      <c r="F37" s="190"/>
      <c r="G37" s="191"/>
      <c r="H37" s="191"/>
      <c r="I37" s="191"/>
      <c r="J37" s="191"/>
    </row>
    <row r="38" spans="1:10" ht="12" customHeight="1" x14ac:dyDescent="0.25">
      <c r="A38" s="461" t="s">
        <v>106</v>
      </c>
      <c r="B38" s="461"/>
      <c r="C38" s="461"/>
      <c r="D38" s="461"/>
      <c r="E38" s="461"/>
      <c r="F38" s="461"/>
      <c r="G38" s="461"/>
      <c r="H38" s="461"/>
      <c r="I38" s="461"/>
      <c r="J38" s="461"/>
    </row>
    <row r="39" spans="1:10" ht="21.95" customHeight="1" x14ac:dyDescent="0.25">
      <c r="A39" s="464" t="s">
        <v>90</v>
      </c>
      <c r="B39" s="464"/>
      <c r="C39" s="464"/>
      <c r="D39" s="464"/>
      <c r="E39" s="464"/>
      <c r="F39" s="464"/>
      <c r="G39" s="464"/>
      <c r="H39" s="464"/>
      <c r="I39" s="464"/>
      <c r="J39" s="464"/>
    </row>
    <row r="40" spans="1:10" ht="5.0999999999999996" customHeight="1" x14ac:dyDescent="0.25">
      <c r="C40" s="197"/>
      <c r="D40" s="197"/>
      <c r="E40" s="197"/>
      <c r="F40" s="197"/>
      <c r="G40" s="198"/>
      <c r="H40" s="198"/>
      <c r="I40" s="198"/>
      <c r="J40" s="198"/>
    </row>
    <row r="41" spans="1:10" ht="21" customHeight="1" x14ac:dyDescent="0.25">
      <c r="A41" s="466" t="s">
        <v>87</v>
      </c>
      <c r="B41" s="466"/>
      <c r="C41" s="466"/>
      <c r="D41" s="466"/>
      <c r="E41" s="466"/>
      <c r="F41" s="466"/>
      <c r="G41" s="466"/>
      <c r="H41" s="466"/>
      <c r="I41" s="466"/>
      <c r="J41" s="466"/>
    </row>
    <row r="42" spans="1:10" ht="12.95" customHeight="1" x14ac:dyDescent="0.25">
      <c r="A42" s="19"/>
      <c r="B42" s="19"/>
      <c r="C42" s="19"/>
      <c r="D42" s="19"/>
      <c r="E42" s="19"/>
      <c r="F42" s="19"/>
      <c r="G42" s="182"/>
      <c r="H42" s="182"/>
      <c r="I42" s="182"/>
      <c r="J42" s="182"/>
    </row>
    <row r="43" spans="1:10" ht="14.1" customHeight="1" x14ac:dyDescent="0.25">
      <c r="F43" s="199"/>
      <c r="G43" s="199"/>
      <c r="H43" s="199"/>
      <c r="I43" s="199"/>
      <c r="J43" s="199"/>
    </row>
    <row r="44" spans="1:10" ht="14.1" customHeight="1" x14ac:dyDescent="0.25">
      <c r="A44" s="19"/>
      <c r="B44" s="19"/>
      <c r="C44" s="19"/>
      <c r="D44" s="19"/>
      <c r="E44" s="19"/>
      <c r="F44" s="19"/>
      <c r="G44" s="182"/>
      <c r="H44" s="182"/>
      <c r="I44" s="182"/>
      <c r="J44" s="182"/>
    </row>
    <row r="45" spans="1:10" ht="14.1" customHeight="1" x14ac:dyDescent="0.25">
      <c r="A45" s="175"/>
      <c r="B45" s="182"/>
      <c r="C45" s="182"/>
      <c r="D45" s="182"/>
      <c r="E45" s="182"/>
      <c r="F45" s="182"/>
      <c r="G45" s="19"/>
      <c r="H45" s="19"/>
      <c r="I45" s="19"/>
      <c r="J45" s="19"/>
    </row>
    <row r="46" spans="1:10" ht="14.1" customHeight="1" x14ac:dyDescent="0.25">
      <c r="A46" s="175"/>
      <c r="B46" s="182"/>
      <c r="C46" s="182"/>
      <c r="D46" s="182"/>
      <c r="E46" s="182"/>
      <c r="F46" s="182"/>
      <c r="G46" s="198"/>
      <c r="H46" s="198"/>
      <c r="I46" s="198"/>
      <c r="J46" s="198"/>
    </row>
    <row r="47" spans="1:10" ht="14.1" customHeight="1" x14ac:dyDescent="0.25">
      <c r="A47" s="200"/>
      <c r="B47" s="182"/>
      <c r="C47" s="182"/>
      <c r="D47" s="182"/>
      <c r="E47" s="182"/>
      <c r="F47" s="182"/>
      <c r="G47" s="198"/>
      <c r="H47" s="198"/>
      <c r="I47" s="198"/>
      <c r="J47" s="198"/>
    </row>
    <row r="48" spans="1:10" ht="14.1" customHeight="1" x14ac:dyDescent="0.25">
      <c r="A48" s="201"/>
      <c r="B48" s="197"/>
      <c r="C48" s="197"/>
      <c r="D48" s="197"/>
      <c r="E48" s="197"/>
      <c r="F48" s="197"/>
      <c r="G48" s="198"/>
      <c r="H48" s="198"/>
      <c r="I48" s="198"/>
      <c r="J48" s="198"/>
    </row>
    <row r="49" spans="1:10" ht="14.1" customHeight="1" x14ac:dyDescent="0.25">
      <c r="A49" s="199"/>
      <c r="B49" s="199"/>
      <c r="C49" s="199"/>
      <c r="D49" s="199"/>
      <c r="E49" s="199"/>
      <c r="F49" s="19"/>
      <c r="G49" s="182"/>
      <c r="H49" s="182"/>
      <c r="I49" s="182"/>
      <c r="J49" s="182"/>
    </row>
    <row r="50" spans="1:10" ht="14.1" customHeight="1" x14ac:dyDescent="0.25">
      <c r="F50" s="19"/>
      <c r="G50" s="182"/>
      <c r="H50" s="182"/>
      <c r="I50" s="182"/>
      <c r="J50" s="182"/>
    </row>
    <row r="51" spans="1:10" ht="14.1" customHeight="1" x14ac:dyDescent="0.25">
      <c r="A51" s="19"/>
      <c r="B51" s="19"/>
      <c r="C51" s="19"/>
      <c r="D51" s="19"/>
      <c r="E51" s="19"/>
      <c r="F51" s="19"/>
      <c r="G51" s="182"/>
      <c r="H51" s="182"/>
      <c r="I51" s="182"/>
      <c r="J51" s="182"/>
    </row>
    <row r="52" spans="1:10" ht="14.1" customHeight="1" x14ac:dyDescent="0.25">
      <c r="A52" s="19"/>
      <c r="B52" s="19"/>
      <c r="C52" s="19"/>
      <c r="D52" s="19"/>
      <c r="E52" s="19"/>
      <c r="F52" s="19"/>
      <c r="G52" s="182"/>
      <c r="H52" s="182"/>
      <c r="I52" s="182"/>
      <c r="J52" s="182"/>
    </row>
    <row r="53" spans="1:10" ht="14.1" customHeight="1" x14ac:dyDescent="0.25">
      <c r="A53" s="19"/>
      <c r="B53" s="19"/>
      <c r="C53" s="19"/>
      <c r="D53" s="19"/>
      <c r="E53" s="19"/>
      <c r="F53" s="19"/>
      <c r="G53" s="182"/>
      <c r="H53" s="182"/>
      <c r="I53" s="182"/>
      <c r="J53" s="182"/>
    </row>
    <row r="54" spans="1:10" ht="14.1" customHeight="1" x14ac:dyDescent="0.25">
      <c r="A54" s="19"/>
      <c r="B54" s="19"/>
      <c r="C54" s="19"/>
      <c r="D54" s="19"/>
      <c r="E54" s="19"/>
      <c r="F54" s="19"/>
      <c r="G54" s="182"/>
      <c r="H54" s="182"/>
      <c r="I54" s="182"/>
      <c r="J54" s="182"/>
    </row>
    <row r="55" spans="1:10" ht="14.1" customHeight="1" x14ac:dyDescent="0.25">
      <c r="A55" s="19"/>
      <c r="B55" s="19"/>
      <c r="C55" s="19"/>
      <c r="D55" s="19"/>
      <c r="E55" s="19"/>
      <c r="F55" s="19"/>
      <c r="G55" s="182"/>
      <c r="H55" s="182"/>
      <c r="I55" s="182"/>
      <c r="J55" s="182"/>
    </row>
    <row r="56" spans="1:10" ht="12.95" customHeight="1" x14ac:dyDescent="0.25">
      <c r="A56" s="19"/>
      <c r="B56" s="19"/>
      <c r="C56" s="19"/>
      <c r="D56" s="19"/>
      <c r="E56" s="19"/>
      <c r="F56" s="19"/>
      <c r="G56" s="182"/>
      <c r="H56" s="182"/>
      <c r="I56" s="182"/>
      <c r="J56" s="182"/>
    </row>
    <row r="57" spans="1:10" ht="12.95" customHeight="1" x14ac:dyDescent="0.25">
      <c r="A57" s="19"/>
      <c r="B57" s="19"/>
      <c r="C57" s="19"/>
      <c r="D57" s="19"/>
      <c r="E57" s="19"/>
      <c r="F57" s="19"/>
      <c r="G57" s="182"/>
      <c r="H57" s="182"/>
      <c r="I57" s="182"/>
      <c r="J57" s="182"/>
    </row>
    <row r="58" spans="1:10" ht="12.95" customHeight="1" x14ac:dyDescent="0.25">
      <c r="A58" s="19"/>
      <c r="B58" s="19"/>
      <c r="C58" s="19"/>
      <c r="D58" s="19"/>
      <c r="E58" s="19"/>
      <c r="F58" s="19"/>
      <c r="G58" s="182"/>
      <c r="H58" s="182"/>
      <c r="I58" s="182"/>
      <c r="J58" s="182"/>
    </row>
    <row r="59" spans="1:10" ht="12.95" customHeight="1" x14ac:dyDescent="0.25">
      <c r="A59" s="203"/>
      <c r="B59" s="203"/>
      <c r="C59" s="203"/>
      <c r="D59" s="203"/>
      <c r="E59" s="203"/>
      <c r="F59" s="19"/>
      <c r="G59" s="182"/>
      <c r="H59" s="182"/>
      <c r="I59" s="182"/>
      <c r="J59" s="182"/>
    </row>
    <row r="60" spans="1:10" ht="12" customHeight="1" x14ac:dyDescent="0.25">
      <c r="A60" s="460" t="s">
        <v>139</v>
      </c>
      <c r="B60" s="460"/>
      <c r="C60" s="460"/>
      <c r="D60" s="460"/>
      <c r="E60" s="460"/>
      <c r="F60" s="460"/>
      <c r="G60" s="460"/>
      <c r="H60" s="460"/>
      <c r="I60" s="460"/>
      <c r="J60" s="460"/>
    </row>
    <row r="131" spans="1:10" s="429" customFormat="1" x14ac:dyDescent="0.25">
      <c r="A131" s="429" t="s">
        <v>64</v>
      </c>
      <c r="B131" s="429" t="s">
        <v>44</v>
      </c>
      <c r="C131" s="429" t="s">
        <v>65</v>
      </c>
      <c r="D131" s="429" t="s">
        <v>66</v>
      </c>
      <c r="G131" s="429" t="s">
        <v>66</v>
      </c>
      <c r="H131" s="429" t="s">
        <v>65</v>
      </c>
      <c r="I131" s="429" t="s">
        <v>67</v>
      </c>
    </row>
    <row r="132" spans="1:10" s="429" customFormat="1" x14ac:dyDescent="0.25">
      <c r="A132" s="429" t="s">
        <v>33</v>
      </c>
      <c r="B132" s="429">
        <v>13862</v>
      </c>
      <c r="C132" s="430">
        <v>0.50162842874719549</v>
      </c>
      <c r="D132" s="429" t="s">
        <v>68</v>
      </c>
      <c r="G132" s="429" t="s">
        <v>68</v>
      </c>
      <c r="H132" s="430">
        <v>0.50162842874719549</v>
      </c>
      <c r="I132" s="429">
        <v>1</v>
      </c>
      <c r="J132" s="429">
        <v>6</v>
      </c>
    </row>
    <row r="133" spans="1:10" s="429" customFormat="1" x14ac:dyDescent="0.25">
      <c r="A133" s="431" t="s">
        <v>34</v>
      </c>
      <c r="B133" s="431">
        <v>554</v>
      </c>
      <c r="C133" s="430">
        <v>2.0047767243251066E-2</v>
      </c>
      <c r="D133" s="429" t="s">
        <v>34</v>
      </c>
      <c r="G133" s="429" t="s">
        <v>69</v>
      </c>
      <c r="H133" s="430">
        <v>0.22743721502496925</v>
      </c>
      <c r="I133" s="429">
        <v>2</v>
      </c>
      <c r="J133" s="429">
        <v>5</v>
      </c>
    </row>
    <row r="134" spans="1:10" s="429" customFormat="1" x14ac:dyDescent="0.25">
      <c r="A134" s="429" t="s">
        <v>82</v>
      </c>
      <c r="B134" s="429">
        <v>619</v>
      </c>
      <c r="C134" s="430">
        <v>2.239994210031121E-2</v>
      </c>
      <c r="D134" s="429" t="s">
        <v>86</v>
      </c>
      <c r="G134" s="429" t="s">
        <v>71</v>
      </c>
      <c r="H134" s="430">
        <v>0.12151697184627633</v>
      </c>
      <c r="I134" s="429">
        <v>3</v>
      </c>
      <c r="J134" s="429">
        <v>4</v>
      </c>
    </row>
    <row r="135" spans="1:10" s="429" customFormat="1" x14ac:dyDescent="0.25">
      <c r="A135" s="429" t="s">
        <v>35</v>
      </c>
      <c r="B135" s="429">
        <v>6285</v>
      </c>
      <c r="C135" s="430">
        <v>0.22743721502496925</v>
      </c>
      <c r="D135" s="429" t="s">
        <v>69</v>
      </c>
      <c r="G135" s="429" t="s">
        <v>70</v>
      </c>
      <c r="H135" s="430">
        <v>0.10696967503799668</v>
      </c>
      <c r="I135" s="429">
        <v>4</v>
      </c>
      <c r="J135" s="429">
        <v>3</v>
      </c>
    </row>
    <row r="136" spans="1:10" s="429" customFormat="1" x14ac:dyDescent="0.25">
      <c r="A136" s="429" t="s">
        <v>26</v>
      </c>
      <c r="B136" s="429">
        <v>2956</v>
      </c>
      <c r="C136" s="430">
        <v>0.10696967503799668</v>
      </c>
      <c r="D136" s="429" t="s">
        <v>70</v>
      </c>
      <c r="G136" s="429" t="s">
        <v>86</v>
      </c>
      <c r="H136" s="430">
        <v>2.239994210031121E-2</v>
      </c>
      <c r="I136" s="429">
        <v>5</v>
      </c>
      <c r="J136" s="429">
        <v>2</v>
      </c>
    </row>
    <row r="137" spans="1:10" s="429" customFormat="1" x14ac:dyDescent="0.25">
      <c r="A137" s="429" t="s">
        <v>36</v>
      </c>
      <c r="B137" s="429">
        <v>3358</v>
      </c>
      <c r="C137" s="430">
        <v>0.12151697184627633</v>
      </c>
      <c r="D137" s="429" t="s">
        <v>71</v>
      </c>
      <c r="G137" s="429" t="s">
        <v>34</v>
      </c>
      <c r="H137" s="430">
        <v>2.0047767243251066E-2</v>
      </c>
      <c r="I137" s="429">
        <v>6</v>
      </c>
      <c r="J137" s="429">
        <v>1</v>
      </c>
    </row>
    <row r="138" spans="1:10" s="429" customFormat="1" x14ac:dyDescent="0.25">
      <c r="C138" s="430"/>
      <c r="H138" s="430"/>
    </row>
    <row r="139" spans="1:10" s="429" customFormat="1" x14ac:dyDescent="0.25">
      <c r="B139" s="432">
        <v>27630</v>
      </c>
      <c r="C139" s="430">
        <v>1</v>
      </c>
    </row>
  </sheetData>
  <mergeCells count="7">
    <mergeCell ref="A60:J60"/>
    <mergeCell ref="A38:J38"/>
    <mergeCell ref="A2:J2"/>
    <mergeCell ref="C7:J7"/>
    <mergeCell ref="A39:J39"/>
    <mergeCell ref="A7:B8"/>
    <mergeCell ref="A41:J41"/>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82" customWidth="1"/>
    <col min="2" max="4" width="8.625" style="182" customWidth="1"/>
    <col min="5" max="5" width="7.875" style="182" customWidth="1"/>
    <col min="6" max="6" width="5.5" style="182" customWidth="1"/>
    <col min="7" max="7" width="6.5" style="182" customWidth="1"/>
    <col min="8" max="9" width="8.5" style="182" customWidth="1"/>
    <col min="10" max="12" width="7.875" style="182" customWidth="1"/>
    <col min="13" max="254" width="9" style="182"/>
    <col min="255" max="255" width="47.875" style="182" customWidth="1"/>
    <col min="256" max="256" width="11.375" style="182" customWidth="1"/>
    <col min="257" max="257" width="9.375" style="182" customWidth="1"/>
    <col min="258" max="258" width="9.25" style="182" customWidth="1"/>
    <col min="259" max="259" width="10.25" style="182" customWidth="1"/>
    <col min="260" max="260" width="9.25" style="182" customWidth="1"/>
    <col min="261" max="261" width="10.25" style="182" customWidth="1"/>
    <col min="262" max="262" width="0.875" style="182" customWidth="1"/>
    <col min="263" max="265" width="8.5" style="182" customWidth="1"/>
    <col min="266" max="266" width="8" style="182" customWidth="1"/>
    <col min="267" max="510" width="9" style="182"/>
    <col min="511" max="511" width="47.875" style="182" customWidth="1"/>
    <col min="512" max="512" width="11.375" style="182" customWidth="1"/>
    <col min="513" max="513" width="9.375" style="182" customWidth="1"/>
    <col min="514" max="514" width="9.25" style="182" customWidth="1"/>
    <col min="515" max="515" width="10.25" style="182" customWidth="1"/>
    <col min="516" max="516" width="9.25" style="182" customWidth="1"/>
    <col min="517" max="517" width="10.25" style="182" customWidth="1"/>
    <col min="518" max="518" width="0.875" style="182" customWidth="1"/>
    <col min="519" max="521" width="8.5" style="182" customWidth="1"/>
    <col min="522" max="522" width="8" style="182" customWidth="1"/>
    <col min="523" max="766" width="9" style="182"/>
    <col min="767" max="767" width="47.875" style="182" customWidth="1"/>
    <col min="768" max="768" width="11.375" style="182" customWidth="1"/>
    <col min="769" max="769" width="9.375" style="182" customWidth="1"/>
    <col min="770" max="770" width="9.25" style="182" customWidth="1"/>
    <col min="771" max="771" width="10.25" style="182" customWidth="1"/>
    <col min="772" max="772" width="9.25" style="182" customWidth="1"/>
    <col min="773" max="773" width="10.25" style="182" customWidth="1"/>
    <col min="774" max="774" width="0.875" style="182" customWidth="1"/>
    <col min="775" max="777" width="8.5" style="182" customWidth="1"/>
    <col min="778" max="778" width="8" style="182" customWidth="1"/>
    <col min="779" max="1022" width="9" style="182"/>
    <col min="1023" max="1023" width="47.875" style="182" customWidth="1"/>
    <col min="1024" max="1024" width="11.375" style="182" customWidth="1"/>
    <col min="1025" max="1025" width="9.375" style="182" customWidth="1"/>
    <col min="1026" max="1026" width="9.25" style="182" customWidth="1"/>
    <col min="1027" max="1027" width="10.25" style="182" customWidth="1"/>
    <col min="1028" max="1028" width="9.25" style="182" customWidth="1"/>
    <col min="1029" max="1029" width="10.25" style="182" customWidth="1"/>
    <col min="1030" max="1030" width="0.875" style="182" customWidth="1"/>
    <col min="1031" max="1033" width="8.5" style="182" customWidth="1"/>
    <col min="1034" max="1034" width="8" style="182" customWidth="1"/>
    <col min="1035" max="1278" width="9" style="182"/>
    <col min="1279" max="1279" width="47.875" style="182" customWidth="1"/>
    <col min="1280" max="1280" width="11.375" style="182" customWidth="1"/>
    <col min="1281" max="1281" width="9.375" style="182" customWidth="1"/>
    <col min="1282" max="1282" width="9.25" style="182" customWidth="1"/>
    <col min="1283" max="1283" width="10.25" style="182" customWidth="1"/>
    <col min="1284" max="1284" width="9.25" style="182" customWidth="1"/>
    <col min="1285" max="1285" width="10.25" style="182" customWidth="1"/>
    <col min="1286" max="1286" width="0.875" style="182" customWidth="1"/>
    <col min="1287" max="1289" width="8.5" style="182" customWidth="1"/>
    <col min="1290" max="1290" width="8" style="182" customWidth="1"/>
    <col min="1291" max="1534" width="9" style="182"/>
    <col min="1535" max="1535" width="47.875" style="182" customWidth="1"/>
    <col min="1536" max="1536" width="11.375" style="182" customWidth="1"/>
    <col min="1537" max="1537" width="9.375" style="182" customWidth="1"/>
    <col min="1538" max="1538" width="9.25" style="182" customWidth="1"/>
    <col min="1539" max="1539" width="10.25" style="182" customWidth="1"/>
    <col min="1540" max="1540" width="9.25" style="182" customWidth="1"/>
    <col min="1541" max="1541" width="10.25" style="182" customWidth="1"/>
    <col min="1542" max="1542" width="0.875" style="182" customWidth="1"/>
    <col min="1543" max="1545" width="8.5" style="182" customWidth="1"/>
    <col min="1546" max="1546" width="8" style="182" customWidth="1"/>
    <col min="1547" max="1790" width="9" style="182"/>
    <col min="1791" max="1791" width="47.875" style="182" customWidth="1"/>
    <col min="1792" max="1792" width="11.375" style="182" customWidth="1"/>
    <col min="1793" max="1793" width="9.375" style="182" customWidth="1"/>
    <col min="1794" max="1794" width="9.25" style="182" customWidth="1"/>
    <col min="1795" max="1795" width="10.25" style="182" customWidth="1"/>
    <col min="1796" max="1796" width="9.25" style="182" customWidth="1"/>
    <col min="1797" max="1797" width="10.25" style="182" customWidth="1"/>
    <col min="1798" max="1798" width="0.875" style="182" customWidth="1"/>
    <col min="1799" max="1801" width="8.5" style="182" customWidth="1"/>
    <col min="1802" max="1802" width="8" style="182" customWidth="1"/>
    <col min="1803" max="2046" width="9" style="182"/>
    <col min="2047" max="2047" width="47.875" style="182" customWidth="1"/>
    <col min="2048" max="2048" width="11.375" style="182" customWidth="1"/>
    <col min="2049" max="2049" width="9.375" style="182" customWidth="1"/>
    <col min="2050" max="2050" width="9.25" style="182" customWidth="1"/>
    <col min="2051" max="2051" width="10.25" style="182" customWidth="1"/>
    <col min="2052" max="2052" width="9.25" style="182" customWidth="1"/>
    <col min="2053" max="2053" width="10.25" style="182" customWidth="1"/>
    <col min="2054" max="2054" width="0.875" style="182" customWidth="1"/>
    <col min="2055" max="2057" width="8.5" style="182" customWidth="1"/>
    <col min="2058" max="2058" width="8" style="182" customWidth="1"/>
    <col min="2059" max="2302" width="9" style="182"/>
    <col min="2303" max="2303" width="47.875" style="182" customWidth="1"/>
    <col min="2304" max="2304" width="11.375" style="182" customWidth="1"/>
    <col min="2305" max="2305" width="9.375" style="182" customWidth="1"/>
    <col min="2306" max="2306" width="9.25" style="182" customWidth="1"/>
    <col min="2307" max="2307" width="10.25" style="182" customWidth="1"/>
    <col min="2308" max="2308" width="9.25" style="182" customWidth="1"/>
    <col min="2309" max="2309" width="10.25" style="182" customWidth="1"/>
    <col min="2310" max="2310" width="0.875" style="182" customWidth="1"/>
    <col min="2311" max="2313" width="8.5" style="182" customWidth="1"/>
    <col min="2314" max="2314" width="8" style="182" customWidth="1"/>
    <col min="2315" max="2558" width="9" style="182"/>
    <col min="2559" max="2559" width="47.875" style="182" customWidth="1"/>
    <col min="2560" max="2560" width="11.375" style="182" customWidth="1"/>
    <col min="2561" max="2561" width="9.375" style="182" customWidth="1"/>
    <col min="2562" max="2562" width="9.25" style="182" customWidth="1"/>
    <col min="2563" max="2563" width="10.25" style="182" customWidth="1"/>
    <col min="2564" max="2564" width="9.25" style="182" customWidth="1"/>
    <col min="2565" max="2565" width="10.25" style="182" customWidth="1"/>
    <col min="2566" max="2566" width="0.875" style="182" customWidth="1"/>
    <col min="2567" max="2569" width="8.5" style="182" customWidth="1"/>
    <col min="2570" max="2570" width="8" style="182" customWidth="1"/>
    <col min="2571" max="2814" width="9" style="182"/>
    <col min="2815" max="2815" width="47.875" style="182" customWidth="1"/>
    <col min="2816" max="2816" width="11.375" style="182" customWidth="1"/>
    <col min="2817" max="2817" width="9.375" style="182" customWidth="1"/>
    <col min="2818" max="2818" width="9.25" style="182" customWidth="1"/>
    <col min="2819" max="2819" width="10.25" style="182" customWidth="1"/>
    <col min="2820" max="2820" width="9.25" style="182" customWidth="1"/>
    <col min="2821" max="2821" width="10.25" style="182" customWidth="1"/>
    <col min="2822" max="2822" width="0.875" style="182" customWidth="1"/>
    <col min="2823" max="2825" width="8.5" style="182" customWidth="1"/>
    <col min="2826" max="2826" width="8" style="182" customWidth="1"/>
    <col min="2827" max="3070" width="9" style="182"/>
    <col min="3071" max="3071" width="47.875" style="182" customWidth="1"/>
    <col min="3072" max="3072" width="11.375" style="182" customWidth="1"/>
    <col min="3073" max="3073" width="9.375" style="182" customWidth="1"/>
    <col min="3074" max="3074" width="9.25" style="182" customWidth="1"/>
    <col min="3075" max="3075" width="10.25" style="182" customWidth="1"/>
    <col min="3076" max="3076" width="9.25" style="182" customWidth="1"/>
    <col min="3077" max="3077" width="10.25" style="182" customWidth="1"/>
    <col min="3078" max="3078" width="0.875" style="182" customWidth="1"/>
    <col min="3079" max="3081" width="8.5" style="182" customWidth="1"/>
    <col min="3082" max="3082" width="8" style="182" customWidth="1"/>
    <col min="3083" max="3326" width="9" style="182"/>
    <col min="3327" max="3327" width="47.875" style="182" customWidth="1"/>
    <col min="3328" max="3328" width="11.375" style="182" customWidth="1"/>
    <col min="3329" max="3329" width="9.375" style="182" customWidth="1"/>
    <col min="3330" max="3330" width="9.25" style="182" customWidth="1"/>
    <col min="3331" max="3331" width="10.25" style="182" customWidth="1"/>
    <col min="3332" max="3332" width="9.25" style="182" customWidth="1"/>
    <col min="3333" max="3333" width="10.25" style="182" customWidth="1"/>
    <col min="3334" max="3334" width="0.875" style="182" customWidth="1"/>
    <col min="3335" max="3337" width="8.5" style="182" customWidth="1"/>
    <col min="3338" max="3338" width="8" style="182" customWidth="1"/>
    <col min="3339" max="3582" width="9" style="182"/>
    <col min="3583" max="3583" width="47.875" style="182" customWidth="1"/>
    <col min="3584" max="3584" width="11.375" style="182" customWidth="1"/>
    <col min="3585" max="3585" width="9.375" style="182" customWidth="1"/>
    <col min="3586" max="3586" width="9.25" style="182" customWidth="1"/>
    <col min="3587" max="3587" width="10.25" style="182" customWidth="1"/>
    <col min="3588" max="3588" width="9.25" style="182" customWidth="1"/>
    <col min="3589" max="3589" width="10.25" style="182" customWidth="1"/>
    <col min="3590" max="3590" width="0.875" style="182" customWidth="1"/>
    <col min="3591" max="3593" width="8.5" style="182" customWidth="1"/>
    <col min="3594" max="3594" width="8" style="182" customWidth="1"/>
    <col min="3595" max="3838" width="9" style="182"/>
    <col min="3839" max="3839" width="47.875" style="182" customWidth="1"/>
    <col min="3840" max="3840" width="11.375" style="182" customWidth="1"/>
    <col min="3841" max="3841" width="9.375" style="182" customWidth="1"/>
    <col min="3842" max="3842" width="9.25" style="182" customWidth="1"/>
    <col min="3843" max="3843" width="10.25" style="182" customWidth="1"/>
    <col min="3844" max="3844" width="9.25" style="182" customWidth="1"/>
    <col min="3845" max="3845" width="10.25" style="182" customWidth="1"/>
    <col min="3846" max="3846" width="0.875" style="182" customWidth="1"/>
    <col min="3847" max="3849" width="8.5" style="182" customWidth="1"/>
    <col min="3850" max="3850" width="8" style="182" customWidth="1"/>
    <col min="3851" max="4094" width="9" style="182"/>
    <col min="4095" max="4095" width="47.875" style="182" customWidth="1"/>
    <col min="4096" max="4096" width="11.375" style="182" customWidth="1"/>
    <col min="4097" max="4097" width="9.375" style="182" customWidth="1"/>
    <col min="4098" max="4098" width="9.25" style="182" customWidth="1"/>
    <col min="4099" max="4099" width="10.25" style="182" customWidth="1"/>
    <col min="4100" max="4100" width="9.25" style="182" customWidth="1"/>
    <col min="4101" max="4101" width="10.25" style="182" customWidth="1"/>
    <col min="4102" max="4102" width="0.875" style="182" customWidth="1"/>
    <col min="4103" max="4105" width="8.5" style="182" customWidth="1"/>
    <col min="4106" max="4106" width="8" style="182" customWidth="1"/>
    <col min="4107" max="4350" width="9" style="182"/>
    <col min="4351" max="4351" width="47.875" style="182" customWidth="1"/>
    <col min="4352" max="4352" width="11.375" style="182" customWidth="1"/>
    <col min="4353" max="4353" width="9.375" style="182" customWidth="1"/>
    <col min="4354" max="4354" width="9.25" style="182" customWidth="1"/>
    <col min="4355" max="4355" width="10.25" style="182" customWidth="1"/>
    <col min="4356" max="4356" width="9.25" style="182" customWidth="1"/>
    <col min="4357" max="4357" width="10.25" style="182" customWidth="1"/>
    <col min="4358" max="4358" width="0.875" style="182" customWidth="1"/>
    <col min="4359" max="4361" width="8.5" style="182" customWidth="1"/>
    <col min="4362" max="4362" width="8" style="182" customWidth="1"/>
    <col min="4363" max="4606" width="9" style="182"/>
    <col min="4607" max="4607" width="47.875" style="182" customWidth="1"/>
    <col min="4608" max="4608" width="11.375" style="182" customWidth="1"/>
    <col min="4609" max="4609" width="9.375" style="182" customWidth="1"/>
    <col min="4610" max="4610" width="9.25" style="182" customWidth="1"/>
    <col min="4611" max="4611" width="10.25" style="182" customWidth="1"/>
    <col min="4612" max="4612" width="9.25" style="182" customWidth="1"/>
    <col min="4613" max="4613" width="10.25" style="182" customWidth="1"/>
    <col min="4614" max="4614" width="0.875" style="182" customWidth="1"/>
    <col min="4615" max="4617" width="8.5" style="182" customWidth="1"/>
    <col min="4618" max="4618" width="8" style="182" customWidth="1"/>
    <col min="4619" max="4862" width="9" style="182"/>
    <col min="4863" max="4863" width="47.875" style="182" customWidth="1"/>
    <col min="4864" max="4864" width="11.375" style="182" customWidth="1"/>
    <col min="4865" max="4865" width="9.375" style="182" customWidth="1"/>
    <col min="4866" max="4866" width="9.25" style="182" customWidth="1"/>
    <col min="4867" max="4867" width="10.25" style="182" customWidth="1"/>
    <col min="4868" max="4868" width="9.25" style="182" customWidth="1"/>
    <col min="4869" max="4869" width="10.25" style="182" customWidth="1"/>
    <col min="4870" max="4870" width="0.875" style="182" customWidth="1"/>
    <col min="4871" max="4873" width="8.5" style="182" customWidth="1"/>
    <col min="4874" max="4874" width="8" style="182" customWidth="1"/>
    <col min="4875" max="5118" width="9" style="182"/>
    <col min="5119" max="5119" width="47.875" style="182" customWidth="1"/>
    <col min="5120" max="5120" width="11.375" style="182" customWidth="1"/>
    <col min="5121" max="5121" width="9.375" style="182" customWidth="1"/>
    <col min="5122" max="5122" width="9.25" style="182" customWidth="1"/>
    <col min="5123" max="5123" width="10.25" style="182" customWidth="1"/>
    <col min="5124" max="5124" width="9.25" style="182" customWidth="1"/>
    <col min="5125" max="5125" width="10.25" style="182" customWidth="1"/>
    <col min="5126" max="5126" width="0.875" style="182" customWidth="1"/>
    <col min="5127" max="5129" width="8.5" style="182" customWidth="1"/>
    <col min="5130" max="5130" width="8" style="182" customWidth="1"/>
    <col min="5131" max="5374" width="9" style="182"/>
    <col min="5375" max="5375" width="47.875" style="182" customWidth="1"/>
    <col min="5376" max="5376" width="11.375" style="182" customWidth="1"/>
    <col min="5377" max="5377" width="9.375" style="182" customWidth="1"/>
    <col min="5378" max="5378" width="9.25" style="182" customWidth="1"/>
    <col min="5379" max="5379" width="10.25" style="182" customWidth="1"/>
    <col min="5380" max="5380" width="9.25" style="182" customWidth="1"/>
    <col min="5381" max="5381" width="10.25" style="182" customWidth="1"/>
    <col min="5382" max="5382" width="0.875" style="182" customWidth="1"/>
    <col min="5383" max="5385" width="8.5" style="182" customWidth="1"/>
    <col min="5386" max="5386" width="8" style="182" customWidth="1"/>
    <col min="5387" max="5630" width="9" style="182"/>
    <col min="5631" max="5631" width="47.875" style="182" customWidth="1"/>
    <col min="5632" max="5632" width="11.375" style="182" customWidth="1"/>
    <col min="5633" max="5633" width="9.375" style="182" customWidth="1"/>
    <col min="5634" max="5634" width="9.25" style="182" customWidth="1"/>
    <col min="5635" max="5635" width="10.25" style="182" customWidth="1"/>
    <col min="5636" max="5636" width="9.25" style="182" customWidth="1"/>
    <col min="5637" max="5637" width="10.25" style="182" customWidth="1"/>
    <col min="5638" max="5638" width="0.875" style="182" customWidth="1"/>
    <col min="5639" max="5641" width="8.5" style="182" customWidth="1"/>
    <col min="5642" max="5642" width="8" style="182" customWidth="1"/>
    <col min="5643" max="5886" width="9" style="182"/>
    <col min="5887" max="5887" width="47.875" style="182" customWidth="1"/>
    <col min="5888" max="5888" width="11.375" style="182" customWidth="1"/>
    <col min="5889" max="5889" width="9.375" style="182" customWidth="1"/>
    <col min="5890" max="5890" width="9.25" style="182" customWidth="1"/>
    <col min="5891" max="5891" width="10.25" style="182" customWidth="1"/>
    <col min="5892" max="5892" width="9.25" style="182" customWidth="1"/>
    <col min="5893" max="5893" width="10.25" style="182" customWidth="1"/>
    <col min="5894" max="5894" width="0.875" style="182" customWidth="1"/>
    <col min="5895" max="5897" width="8.5" style="182" customWidth="1"/>
    <col min="5898" max="5898" width="8" style="182" customWidth="1"/>
    <col min="5899" max="6142" width="9" style="182"/>
    <col min="6143" max="6143" width="47.875" style="182" customWidth="1"/>
    <col min="6144" max="6144" width="11.375" style="182" customWidth="1"/>
    <col min="6145" max="6145" width="9.375" style="182" customWidth="1"/>
    <col min="6146" max="6146" width="9.25" style="182" customWidth="1"/>
    <col min="6147" max="6147" width="10.25" style="182" customWidth="1"/>
    <col min="6148" max="6148" width="9.25" style="182" customWidth="1"/>
    <col min="6149" max="6149" width="10.25" style="182" customWidth="1"/>
    <col min="6150" max="6150" width="0.875" style="182" customWidth="1"/>
    <col min="6151" max="6153" width="8.5" style="182" customWidth="1"/>
    <col min="6154" max="6154" width="8" style="182" customWidth="1"/>
    <col min="6155" max="6398" width="9" style="182"/>
    <col min="6399" max="6399" width="47.875" style="182" customWidth="1"/>
    <col min="6400" max="6400" width="11.375" style="182" customWidth="1"/>
    <col min="6401" max="6401" width="9.375" style="182" customWidth="1"/>
    <col min="6402" max="6402" width="9.25" style="182" customWidth="1"/>
    <col min="6403" max="6403" width="10.25" style="182" customWidth="1"/>
    <col min="6404" max="6404" width="9.25" style="182" customWidth="1"/>
    <col min="6405" max="6405" width="10.25" style="182" customWidth="1"/>
    <col min="6406" max="6406" width="0.875" style="182" customWidth="1"/>
    <col min="6407" max="6409" width="8.5" style="182" customWidth="1"/>
    <col min="6410" max="6410" width="8" style="182" customWidth="1"/>
    <col min="6411" max="6654" width="9" style="182"/>
    <col min="6655" max="6655" width="47.875" style="182" customWidth="1"/>
    <col min="6656" max="6656" width="11.375" style="182" customWidth="1"/>
    <col min="6657" max="6657" width="9.375" style="182" customWidth="1"/>
    <col min="6658" max="6658" width="9.25" style="182" customWidth="1"/>
    <col min="6659" max="6659" width="10.25" style="182" customWidth="1"/>
    <col min="6660" max="6660" width="9.25" style="182" customWidth="1"/>
    <col min="6661" max="6661" width="10.25" style="182" customWidth="1"/>
    <col min="6662" max="6662" width="0.875" style="182" customWidth="1"/>
    <col min="6663" max="6665" width="8.5" style="182" customWidth="1"/>
    <col min="6666" max="6666" width="8" style="182" customWidth="1"/>
    <col min="6667" max="6910" width="9" style="182"/>
    <col min="6911" max="6911" width="47.875" style="182" customWidth="1"/>
    <col min="6912" max="6912" width="11.375" style="182" customWidth="1"/>
    <col min="6913" max="6913" width="9.375" style="182" customWidth="1"/>
    <col min="6914" max="6914" width="9.25" style="182" customWidth="1"/>
    <col min="6915" max="6915" width="10.25" style="182" customWidth="1"/>
    <col min="6916" max="6916" width="9.25" style="182" customWidth="1"/>
    <col min="6917" max="6917" width="10.25" style="182" customWidth="1"/>
    <col min="6918" max="6918" width="0.875" style="182" customWidth="1"/>
    <col min="6919" max="6921" width="8.5" style="182" customWidth="1"/>
    <col min="6922" max="6922" width="8" style="182" customWidth="1"/>
    <col min="6923" max="7166" width="9" style="182"/>
    <col min="7167" max="7167" width="47.875" style="182" customWidth="1"/>
    <col min="7168" max="7168" width="11.375" style="182" customWidth="1"/>
    <col min="7169" max="7169" width="9.375" style="182" customWidth="1"/>
    <col min="7170" max="7170" width="9.25" style="182" customWidth="1"/>
    <col min="7171" max="7171" width="10.25" style="182" customWidth="1"/>
    <col min="7172" max="7172" width="9.25" style="182" customWidth="1"/>
    <col min="7173" max="7173" width="10.25" style="182" customWidth="1"/>
    <col min="7174" max="7174" width="0.875" style="182" customWidth="1"/>
    <col min="7175" max="7177" width="8.5" style="182" customWidth="1"/>
    <col min="7178" max="7178" width="8" style="182" customWidth="1"/>
    <col min="7179" max="7422" width="9" style="182"/>
    <col min="7423" max="7423" width="47.875" style="182" customWidth="1"/>
    <col min="7424" max="7424" width="11.375" style="182" customWidth="1"/>
    <col min="7425" max="7425" width="9.375" style="182" customWidth="1"/>
    <col min="7426" max="7426" width="9.25" style="182" customWidth="1"/>
    <col min="7427" max="7427" width="10.25" style="182" customWidth="1"/>
    <col min="7428" max="7428" width="9.25" style="182" customWidth="1"/>
    <col min="7429" max="7429" width="10.25" style="182" customWidth="1"/>
    <col min="7430" max="7430" width="0.875" style="182" customWidth="1"/>
    <col min="7431" max="7433" width="8.5" style="182" customWidth="1"/>
    <col min="7434" max="7434" width="8" style="182" customWidth="1"/>
    <col min="7435" max="7678" width="9" style="182"/>
    <col min="7679" max="7679" width="47.875" style="182" customWidth="1"/>
    <col min="7680" max="7680" width="11.375" style="182" customWidth="1"/>
    <col min="7681" max="7681" width="9.375" style="182" customWidth="1"/>
    <col min="7682" max="7682" width="9.25" style="182" customWidth="1"/>
    <col min="7683" max="7683" width="10.25" style="182" customWidth="1"/>
    <col min="7684" max="7684" width="9.25" style="182" customWidth="1"/>
    <col min="7685" max="7685" width="10.25" style="182" customWidth="1"/>
    <col min="7686" max="7686" width="0.875" style="182" customWidth="1"/>
    <col min="7687" max="7689" width="8.5" style="182" customWidth="1"/>
    <col min="7690" max="7690" width="8" style="182" customWidth="1"/>
    <col min="7691" max="7934" width="9" style="182"/>
    <col min="7935" max="7935" width="47.875" style="182" customWidth="1"/>
    <col min="7936" max="7936" width="11.375" style="182" customWidth="1"/>
    <col min="7937" max="7937" width="9.375" style="182" customWidth="1"/>
    <col min="7938" max="7938" width="9.25" style="182" customWidth="1"/>
    <col min="7939" max="7939" width="10.25" style="182" customWidth="1"/>
    <col min="7940" max="7940" width="9.25" style="182" customWidth="1"/>
    <col min="7941" max="7941" width="10.25" style="182" customWidth="1"/>
    <col min="7942" max="7942" width="0.875" style="182" customWidth="1"/>
    <col min="7943" max="7945" width="8.5" style="182" customWidth="1"/>
    <col min="7946" max="7946" width="8" style="182" customWidth="1"/>
    <col min="7947" max="8190" width="9" style="182"/>
    <col min="8191" max="8191" width="47.875" style="182" customWidth="1"/>
    <col min="8192" max="8192" width="11.375" style="182" customWidth="1"/>
    <col min="8193" max="8193" width="9.375" style="182" customWidth="1"/>
    <col min="8194" max="8194" width="9.25" style="182" customWidth="1"/>
    <col min="8195" max="8195" width="10.25" style="182" customWidth="1"/>
    <col min="8196" max="8196" width="9.25" style="182" customWidth="1"/>
    <col min="8197" max="8197" width="10.25" style="182" customWidth="1"/>
    <col min="8198" max="8198" width="0.875" style="182" customWidth="1"/>
    <col min="8199" max="8201" width="8.5" style="182" customWidth="1"/>
    <col min="8202" max="8202" width="8" style="182" customWidth="1"/>
    <col min="8203" max="8446" width="9" style="182"/>
    <col min="8447" max="8447" width="47.875" style="182" customWidth="1"/>
    <col min="8448" max="8448" width="11.375" style="182" customWidth="1"/>
    <col min="8449" max="8449" width="9.375" style="182" customWidth="1"/>
    <col min="8450" max="8450" width="9.25" style="182" customWidth="1"/>
    <col min="8451" max="8451" width="10.25" style="182" customWidth="1"/>
    <col min="8452" max="8452" width="9.25" style="182" customWidth="1"/>
    <col min="8453" max="8453" width="10.25" style="182" customWidth="1"/>
    <col min="8454" max="8454" width="0.875" style="182" customWidth="1"/>
    <col min="8455" max="8457" width="8.5" style="182" customWidth="1"/>
    <col min="8458" max="8458" width="8" style="182" customWidth="1"/>
    <col min="8459" max="8702" width="9" style="182"/>
    <col min="8703" max="8703" width="47.875" style="182" customWidth="1"/>
    <col min="8704" max="8704" width="11.375" style="182" customWidth="1"/>
    <col min="8705" max="8705" width="9.375" style="182" customWidth="1"/>
    <col min="8706" max="8706" width="9.25" style="182" customWidth="1"/>
    <col min="8707" max="8707" width="10.25" style="182" customWidth="1"/>
    <col min="8708" max="8708" width="9.25" style="182" customWidth="1"/>
    <col min="8709" max="8709" width="10.25" style="182" customWidth="1"/>
    <col min="8710" max="8710" width="0.875" style="182" customWidth="1"/>
    <col min="8711" max="8713" width="8.5" style="182" customWidth="1"/>
    <col min="8714" max="8714" width="8" style="182" customWidth="1"/>
    <col min="8715" max="8958" width="9" style="182"/>
    <col min="8959" max="8959" width="47.875" style="182" customWidth="1"/>
    <col min="8960" max="8960" width="11.375" style="182" customWidth="1"/>
    <col min="8961" max="8961" width="9.375" style="182" customWidth="1"/>
    <col min="8962" max="8962" width="9.25" style="182" customWidth="1"/>
    <col min="8963" max="8963" width="10.25" style="182" customWidth="1"/>
    <col min="8964" max="8964" width="9.25" style="182" customWidth="1"/>
    <col min="8965" max="8965" width="10.25" style="182" customWidth="1"/>
    <col min="8966" max="8966" width="0.875" style="182" customWidth="1"/>
    <col min="8967" max="8969" width="8.5" style="182" customWidth="1"/>
    <col min="8970" max="8970" width="8" style="182" customWidth="1"/>
    <col min="8971" max="9214" width="9" style="182"/>
    <col min="9215" max="9215" width="47.875" style="182" customWidth="1"/>
    <col min="9216" max="9216" width="11.375" style="182" customWidth="1"/>
    <col min="9217" max="9217" width="9.375" style="182" customWidth="1"/>
    <col min="9218" max="9218" width="9.25" style="182" customWidth="1"/>
    <col min="9219" max="9219" width="10.25" style="182" customWidth="1"/>
    <col min="9220" max="9220" width="9.25" style="182" customWidth="1"/>
    <col min="9221" max="9221" width="10.25" style="182" customWidth="1"/>
    <col min="9222" max="9222" width="0.875" style="182" customWidth="1"/>
    <col min="9223" max="9225" width="8.5" style="182" customWidth="1"/>
    <col min="9226" max="9226" width="8" style="182" customWidth="1"/>
    <col min="9227" max="9470" width="9" style="182"/>
    <col min="9471" max="9471" width="47.875" style="182" customWidth="1"/>
    <col min="9472" max="9472" width="11.375" style="182" customWidth="1"/>
    <col min="9473" max="9473" width="9.375" style="182" customWidth="1"/>
    <col min="9474" max="9474" width="9.25" style="182" customWidth="1"/>
    <col min="9475" max="9475" width="10.25" style="182" customWidth="1"/>
    <col min="9476" max="9476" width="9.25" style="182" customWidth="1"/>
    <col min="9477" max="9477" width="10.25" style="182" customWidth="1"/>
    <col min="9478" max="9478" width="0.875" style="182" customWidth="1"/>
    <col min="9479" max="9481" width="8.5" style="182" customWidth="1"/>
    <col min="9482" max="9482" width="8" style="182" customWidth="1"/>
    <col min="9483" max="9726" width="9" style="182"/>
    <col min="9727" max="9727" width="47.875" style="182" customWidth="1"/>
    <col min="9728" max="9728" width="11.375" style="182" customWidth="1"/>
    <col min="9729" max="9729" width="9.375" style="182" customWidth="1"/>
    <col min="9730" max="9730" width="9.25" style="182" customWidth="1"/>
    <col min="9731" max="9731" width="10.25" style="182" customWidth="1"/>
    <col min="9732" max="9732" width="9.25" style="182" customWidth="1"/>
    <col min="9733" max="9733" width="10.25" style="182" customWidth="1"/>
    <col min="9734" max="9734" width="0.875" style="182" customWidth="1"/>
    <col min="9735" max="9737" width="8.5" style="182" customWidth="1"/>
    <col min="9738" max="9738" width="8" style="182" customWidth="1"/>
    <col min="9739" max="9982" width="9" style="182"/>
    <col min="9983" max="9983" width="47.875" style="182" customWidth="1"/>
    <col min="9984" max="9984" width="11.375" style="182" customWidth="1"/>
    <col min="9985" max="9985" width="9.375" style="182" customWidth="1"/>
    <col min="9986" max="9986" width="9.25" style="182" customWidth="1"/>
    <col min="9987" max="9987" width="10.25" style="182" customWidth="1"/>
    <col min="9988" max="9988" width="9.25" style="182" customWidth="1"/>
    <col min="9989" max="9989" width="10.25" style="182" customWidth="1"/>
    <col min="9990" max="9990" width="0.875" style="182" customWidth="1"/>
    <col min="9991" max="9993" width="8.5" style="182" customWidth="1"/>
    <col min="9994" max="9994" width="8" style="182" customWidth="1"/>
    <col min="9995" max="10238" width="9" style="182"/>
    <col min="10239" max="10239" width="47.875" style="182" customWidth="1"/>
    <col min="10240" max="10240" width="11.375" style="182" customWidth="1"/>
    <col min="10241" max="10241" width="9.375" style="182" customWidth="1"/>
    <col min="10242" max="10242" width="9.25" style="182" customWidth="1"/>
    <col min="10243" max="10243" width="10.25" style="182" customWidth="1"/>
    <col min="10244" max="10244" width="9.25" style="182" customWidth="1"/>
    <col min="10245" max="10245" width="10.25" style="182" customWidth="1"/>
    <col min="10246" max="10246" width="0.875" style="182" customWidth="1"/>
    <col min="10247" max="10249" width="8.5" style="182" customWidth="1"/>
    <col min="10250" max="10250" width="8" style="182" customWidth="1"/>
    <col min="10251" max="10494" width="9" style="182"/>
    <col min="10495" max="10495" width="47.875" style="182" customWidth="1"/>
    <col min="10496" max="10496" width="11.375" style="182" customWidth="1"/>
    <col min="10497" max="10497" width="9.375" style="182" customWidth="1"/>
    <col min="10498" max="10498" width="9.25" style="182" customWidth="1"/>
    <col min="10499" max="10499" width="10.25" style="182" customWidth="1"/>
    <col min="10500" max="10500" width="9.25" style="182" customWidth="1"/>
    <col min="10501" max="10501" width="10.25" style="182" customWidth="1"/>
    <col min="10502" max="10502" width="0.875" style="182" customWidth="1"/>
    <col min="10503" max="10505" width="8.5" style="182" customWidth="1"/>
    <col min="10506" max="10506" width="8" style="182" customWidth="1"/>
    <col min="10507" max="10750" width="9" style="182"/>
    <col min="10751" max="10751" width="47.875" style="182" customWidth="1"/>
    <col min="10752" max="10752" width="11.375" style="182" customWidth="1"/>
    <col min="10753" max="10753" width="9.375" style="182" customWidth="1"/>
    <col min="10754" max="10754" width="9.25" style="182" customWidth="1"/>
    <col min="10755" max="10755" width="10.25" style="182" customWidth="1"/>
    <col min="10756" max="10756" width="9.25" style="182" customWidth="1"/>
    <col min="10757" max="10757" width="10.25" style="182" customWidth="1"/>
    <col min="10758" max="10758" width="0.875" style="182" customWidth="1"/>
    <col min="10759" max="10761" width="8.5" style="182" customWidth="1"/>
    <col min="10762" max="10762" width="8" style="182" customWidth="1"/>
    <col min="10763" max="11006" width="9" style="182"/>
    <col min="11007" max="11007" width="47.875" style="182" customWidth="1"/>
    <col min="11008" max="11008" width="11.375" style="182" customWidth="1"/>
    <col min="11009" max="11009" width="9.375" style="182" customWidth="1"/>
    <col min="11010" max="11010" width="9.25" style="182" customWidth="1"/>
    <col min="11011" max="11011" width="10.25" style="182" customWidth="1"/>
    <col min="11012" max="11012" width="9.25" style="182" customWidth="1"/>
    <col min="11013" max="11013" width="10.25" style="182" customWidth="1"/>
    <col min="11014" max="11014" width="0.875" style="182" customWidth="1"/>
    <col min="11015" max="11017" width="8.5" style="182" customWidth="1"/>
    <col min="11018" max="11018" width="8" style="182" customWidth="1"/>
    <col min="11019" max="11262" width="9" style="182"/>
    <col min="11263" max="11263" width="47.875" style="182" customWidth="1"/>
    <col min="11264" max="11264" width="11.375" style="182" customWidth="1"/>
    <col min="11265" max="11265" width="9.375" style="182" customWidth="1"/>
    <col min="11266" max="11266" width="9.25" style="182" customWidth="1"/>
    <col min="11267" max="11267" width="10.25" style="182" customWidth="1"/>
    <col min="11268" max="11268" width="9.25" style="182" customWidth="1"/>
    <col min="11269" max="11269" width="10.25" style="182" customWidth="1"/>
    <col min="11270" max="11270" width="0.875" style="182" customWidth="1"/>
    <col min="11271" max="11273" width="8.5" style="182" customWidth="1"/>
    <col min="11274" max="11274" width="8" style="182" customWidth="1"/>
    <col min="11275" max="11518" width="9" style="182"/>
    <col min="11519" max="11519" width="47.875" style="182" customWidth="1"/>
    <col min="11520" max="11520" width="11.375" style="182" customWidth="1"/>
    <col min="11521" max="11521" width="9.375" style="182" customWidth="1"/>
    <col min="11522" max="11522" width="9.25" style="182" customWidth="1"/>
    <col min="11523" max="11523" width="10.25" style="182" customWidth="1"/>
    <col min="11524" max="11524" width="9.25" style="182" customWidth="1"/>
    <col min="11525" max="11525" width="10.25" style="182" customWidth="1"/>
    <col min="11526" max="11526" width="0.875" style="182" customWidth="1"/>
    <col min="11527" max="11529" width="8.5" style="182" customWidth="1"/>
    <col min="11530" max="11530" width="8" style="182" customWidth="1"/>
    <col min="11531" max="11774" width="9" style="182"/>
    <col min="11775" max="11775" width="47.875" style="182" customWidth="1"/>
    <col min="11776" max="11776" width="11.375" style="182" customWidth="1"/>
    <col min="11777" max="11777" width="9.375" style="182" customWidth="1"/>
    <col min="11778" max="11778" width="9.25" style="182" customWidth="1"/>
    <col min="11779" max="11779" width="10.25" style="182" customWidth="1"/>
    <col min="11780" max="11780" width="9.25" style="182" customWidth="1"/>
    <col min="11781" max="11781" width="10.25" style="182" customWidth="1"/>
    <col min="11782" max="11782" width="0.875" style="182" customWidth="1"/>
    <col min="11783" max="11785" width="8.5" style="182" customWidth="1"/>
    <col min="11786" max="11786" width="8" style="182" customWidth="1"/>
    <col min="11787" max="12030" width="9" style="182"/>
    <col min="12031" max="12031" width="47.875" style="182" customWidth="1"/>
    <col min="12032" max="12032" width="11.375" style="182" customWidth="1"/>
    <col min="12033" max="12033" width="9.375" style="182" customWidth="1"/>
    <col min="12034" max="12034" width="9.25" style="182" customWidth="1"/>
    <col min="12035" max="12035" width="10.25" style="182" customWidth="1"/>
    <col min="12036" max="12036" width="9.25" style="182" customWidth="1"/>
    <col min="12037" max="12037" width="10.25" style="182" customWidth="1"/>
    <col min="12038" max="12038" width="0.875" style="182" customWidth="1"/>
    <col min="12039" max="12041" width="8.5" style="182" customWidth="1"/>
    <col min="12042" max="12042" width="8" style="182" customWidth="1"/>
    <col min="12043" max="12286" width="9" style="182"/>
    <col min="12287" max="12287" width="47.875" style="182" customWidth="1"/>
    <col min="12288" max="12288" width="11.375" style="182" customWidth="1"/>
    <col min="12289" max="12289" width="9.375" style="182" customWidth="1"/>
    <col min="12290" max="12290" width="9.25" style="182" customWidth="1"/>
    <col min="12291" max="12291" width="10.25" style="182" customWidth="1"/>
    <col min="12292" max="12292" width="9.25" style="182" customWidth="1"/>
    <col min="12293" max="12293" width="10.25" style="182" customWidth="1"/>
    <col min="12294" max="12294" width="0.875" style="182" customWidth="1"/>
    <col min="12295" max="12297" width="8.5" style="182" customWidth="1"/>
    <col min="12298" max="12298" width="8" style="182" customWidth="1"/>
    <col min="12299" max="12542" width="9" style="182"/>
    <col min="12543" max="12543" width="47.875" style="182" customWidth="1"/>
    <col min="12544" max="12544" width="11.375" style="182" customWidth="1"/>
    <col min="12545" max="12545" width="9.375" style="182" customWidth="1"/>
    <col min="12546" max="12546" width="9.25" style="182" customWidth="1"/>
    <col min="12547" max="12547" width="10.25" style="182" customWidth="1"/>
    <col min="12548" max="12548" width="9.25" style="182" customWidth="1"/>
    <col min="12549" max="12549" width="10.25" style="182" customWidth="1"/>
    <col min="12550" max="12550" width="0.875" style="182" customWidth="1"/>
    <col min="12551" max="12553" width="8.5" style="182" customWidth="1"/>
    <col min="12554" max="12554" width="8" style="182" customWidth="1"/>
    <col min="12555" max="12798" width="9" style="182"/>
    <col min="12799" max="12799" width="47.875" style="182" customWidth="1"/>
    <col min="12800" max="12800" width="11.375" style="182" customWidth="1"/>
    <col min="12801" max="12801" width="9.375" style="182" customWidth="1"/>
    <col min="12802" max="12802" width="9.25" style="182" customWidth="1"/>
    <col min="12803" max="12803" width="10.25" style="182" customWidth="1"/>
    <col min="12804" max="12804" width="9.25" style="182" customWidth="1"/>
    <col min="12805" max="12805" width="10.25" style="182" customWidth="1"/>
    <col min="12806" max="12806" width="0.875" style="182" customWidth="1"/>
    <col min="12807" max="12809" width="8.5" style="182" customWidth="1"/>
    <col min="12810" max="12810" width="8" style="182" customWidth="1"/>
    <col min="12811" max="13054" width="9" style="182"/>
    <col min="13055" max="13055" width="47.875" style="182" customWidth="1"/>
    <col min="13056" max="13056" width="11.375" style="182" customWidth="1"/>
    <col min="13057" max="13057" width="9.375" style="182" customWidth="1"/>
    <col min="13058" max="13058" width="9.25" style="182" customWidth="1"/>
    <col min="13059" max="13059" width="10.25" style="182" customWidth="1"/>
    <col min="13060" max="13060" width="9.25" style="182" customWidth="1"/>
    <col min="13061" max="13061" width="10.25" style="182" customWidth="1"/>
    <col min="13062" max="13062" width="0.875" style="182" customWidth="1"/>
    <col min="13063" max="13065" width="8.5" style="182" customWidth="1"/>
    <col min="13066" max="13066" width="8" style="182" customWidth="1"/>
    <col min="13067" max="13310" width="9" style="182"/>
    <col min="13311" max="13311" width="47.875" style="182" customWidth="1"/>
    <col min="13312" max="13312" width="11.375" style="182" customWidth="1"/>
    <col min="13313" max="13313" width="9.375" style="182" customWidth="1"/>
    <col min="13314" max="13314" width="9.25" style="182" customWidth="1"/>
    <col min="13315" max="13315" width="10.25" style="182" customWidth="1"/>
    <col min="13316" max="13316" width="9.25" style="182" customWidth="1"/>
    <col min="13317" max="13317" width="10.25" style="182" customWidth="1"/>
    <col min="13318" max="13318" width="0.875" style="182" customWidth="1"/>
    <col min="13319" max="13321" width="8.5" style="182" customWidth="1"/>
    <col min="13322" max="13322" width="8" style="182" customWidth="1"/>
    <col min="13323" max="13566" width="9" style="182"/>
    <col min="13567" max="13567" width="47.875" style="182" customWidth="1"/>
    <col min="13568" max="13568" width="11.375" style="182" customWidth="1"/>
    <col min="13569" max="13569" width="9.375" style="182" customWidth="1"/>
    <col min="13570" max="13570" width="9.25" style="182" customWidth="1"/>
    <col min="13571" max="13571" width="10.25" style="182" customWidth="1"/>
    <col min="13572" max="13572" width="9.25" style="182" customWidth="1"/>
    <col min="13573" max="13573" width="10.25" style="182" customWidth="1"/>
    <col min="13574" max="13574" width="0.875" style="182" customWidth="1"/>
    <col min="13575" max="13577" width="8.5" style="182" customWidth="1"/>
    <col min="13578" max="13578" width="8" style="182" customWidth="1"/>
    <col min="13579" max="13822" width="9" style="182"/>
    <col min="13823" max="13823" width="47.875" style="182" customWidth="1"/>
    <col min="13824" max="13824" width="11.375" style="182" customWidth="1"/>
    <col min="13825" max="13825" width="9.375" style="182" customWidth="1"/>
    <col min="13826" max="13826" width="9.25" style="182" customWidth="1"/>
    <col min="13827" max="13827" width="10.25" style="182" customWidth="1"/>
    <col min="13828" max="13828" width="9.25" style="182" customWidth="1"/>
    <col min="13829" max="13829" width="10.25" style="182" customWidth="1"/>
    <col min="13830" max="13830" width="0.875" style="182" customWidth="1"/>
    <col min="13831" max="13833" width="8.5" style="182" customWidth="1"/>
    <col min="13834" max="13834" width="8" style="182" customWidth="1"/>
    <col min="13835" max="14078" width="9" style="182"/>
    <col min="14079" max="14079" width="47.875" style="182" customWidth="1"/>
    <col min="14080" max="14080" width="11.375" style="182" customWidth="1"/>
    <col min="14081" max="14081" width="9.375" style="182" customWidth="1"/>
    <col min="14082" max="14082" width="9.25" style="182" customWidth="1"/>
    <col min="14083" max="14083" width="10.25" style="182" customWidth="1"/>
    <col min="14084" max="14084" width="9.25" style="182" customWidth="1"/>
    <col min="14085" max="14085" width="10.25" style="182" customWidth="1"/>
    <col min="14086" max="14086" width="0.875" style="182" customWidth="1"/>
    <col min="14087" max="14089" width="8.5" style="182" customWidth="1"/>
    <col min="14090" max="14090" width="8" style="182" customWidth="1"/>
    <col min="14091" max="14334" width="9" style="182"/>
    <col min="14335" max="14335" width="47.875" style="182" customWidth="1"/>
    <col min="14336" max="14336" width="11.375" style="182" customWidth="1"/>
    <col min="14337" max="14337" width="9.375" style="182" customWidth="1"/>
    <col min="14338" max="14338" width="9.25" style="182" customWidth="1"/>
    <col min="14339" max="14339" width="10.25" style="182" customWidth="1"/>
    <col min="14340" max="14340" width="9.25" style="182" customWidth="1"/>
    <col min="14341" max="14341" width="10.25" style="182" customWidth="1"/>
    <col min="14342" max="14342" width="0.875" style="182" customWidth="1"/>
    <col min="14343" max="14345" width="8.5" style="182" customWidth="1"/>
    <col min="14346" max="14346" width="8" style="182" customWidth="1"/>
    <col min="14347" max="14590" width="9" style="182"/>
    <col min="14591" max="14591" width="47.875" style="182" customWidth="1"/>
    <col min="14592" max="14592" width="11.375" style="182" customWidth="1"/>
    <col min="14593" max="14593" width="9.375" style="182" customWidth="1"/>
    <col min="14594" max="14594" width="9.25" style="182" customWidth="1"/>
    <col min="14595" max="14595" width="10.25" style="182" customWidth="1"/>
    <col min="14596" max="14596" width="9.25" style="182" customWidth="1"/>
    <col min="14597" max="14597" width="10.25" style="182" customWidth="1"/>
    <col min="14598" max="14598" width="0.875" style="182" customWidth="1"/>
    <col min="14599" max="14601" width="8.5" style="182" customWidth="1"/>
    <col min="14602" max="14602" width="8" style="182" customWidth="1"/>
    <col min="14603" max="14846" width="9" style="182"/>
    <col min="14847" max="14847" width="47.875" style="182" customWidth="1"/>
    <col min="14848" max="14848" width="11.375" style="182" customWidth="1"/>
    <col min="14849" max="14849" width="9.375" style="182" customWidth="1"/>
    <col min="14850" max="14850" width="9.25" style="182" customWidth="1"/>
    <col min="14851" max="14851" width="10.25" style="182" customWidth="1"/>
    <col min="14852" max="14852" width="9.25" style="182" customWidth="1"/>
    <col min="14853" max="14853" width="10.25" style="182" customWidth="1"/>
    <col min="14854" max="14854" width="0.875" style="182" customWidth="1"/>
    <col min="14855" max="14857" width="8.5" style="182" customWidth="1"/>
    <col min="14858" max="14858" width="8" style="182" customWidth="1"/>
    <col min="14859" max="15102" width="9" style="182"/>
    <col min="15103" max="15103" width="47.875" style="182" customWidth="1"/>
    <col min="15104" max="15104" width="11.375" style="182" customWidth="1"/>
    <col min="15105" max="15105" width="9.375" style="182" customWidth="1"/>
    <col min="15106" max="15106" width="9.25" style="182" customWidth="1"/>
    <col min="15107" max="15107" width="10.25" style="182" customWidth="1"/>
    <col min="15108" max="15108" width="9.25" style="182" customWidth="1"/>
    <col min="15109" max="15109" width="10.25" style="182" customWidth="1"/>
    <col min="15110" max="15110" width="0.875" style="182" customWidth="1"/>
    <col min="15111" max="15113" width="8.5" style="182" customWidth="1"/>
    <col min="15114" max="15114" width="8" style="182" customWidth="1"/>
    <col min="15115" max="15358" width="9" style="182"/>
    <col min="15359" max="15359" width="47.875" style="182" customWidth="1"/>
    <col min="15360" max="15360" width="11.375" style="182" customWidth="1"/>
    <col min="15361" max="15361" width="9.375" style="182" customWidth="1"/>
    <col min="15362" max="15362" width="9.25" style="182" customWidth="1"/>
    <col min="15363" max="15363" width="10.25" style="182" customWidth="1"/>
    <col min="15364" max="15364" width="9.25" style="182" customWidth="1"/>
    <col min="15365" max="15365" width="10.25" style="182" customWidth="1"/>
    <col min="15366" max="15366" width="0.875" style="182" customWidth="1"/>
    <col min="15367" max="15369" width="8.5" style="182" customWidth="1"/>
    <col min="15370" max="15370" width="8" style="182" customWidth="1"/>
    <col min="15371" max="15614" width="9" style="182"/>
    <col min="15615" max="15615" width="47.875" style="182" customWidth="1"/>
    <col min="15616" max="15616" width="11.375" style="182" customWidth="1"/>
    <col min="15617" max="15617" width="9.375" style="182" customWidth="1"/>
    <col min="15618" max="15618" width="9.25" style="182" customWidth="1"/>
    <col min="15619" max="15619" width="10.25" style="182" customWidth="1"/>
    <col min="15620" max="15620" width="9.25" style="182" customWidth="1"/>
    <col min="15621" max="15621" width="10.25" style="182" customWidth="1"/>
    <col min="15622" max="15622" width="0.875" style="182" customWidth="1"/>
    <col min="15623" max="15625" width="8.5" style="182" customWidth="1"/>
    <col min="15626" max="15626" width="8" style="182" customWidth="1"/>
    <col min="15627" max="15870" width="9" style="182"/>
    <col min="15871" max="15871" width="47.875" style="182" customWidth="1"/>
    <col min="15872" max="15872" width="11.375" style="182" customWidth="1"/>
    <col min="15873" max="15873" width="9.375" style="182" customWidth="1"/>
    <col min="15874" max="15874" width="9.25" style="182" customWidth="1"/>
    <col min="15875" max="15875" width="10.25" style="182" customWidth="1"/>
    <col min="15876" max="15876" width="9.25" style="182" customWidth="1"/>
    <col min="15877" max="15877" width="10.25" style="182" customWidth="1"/>
    <col min="15878" max="15878" width="0.875" style="182" customWidth="1"/>
    <col min="15879" max="15881" width="8.5" style="182" customWidth="1"/>
    <col min="15882" max="15882" width="8" style="182" customWidth="1"/>
    <col min="15883" max="16126" width="9" style="182"/>
    <col min="16127" max="16127" width="47.875" style="182" customWidth="1"/>
    <col min="16128" max="16128" width="11.375" style="182" customWidth="1"/>
    <col min="16129" max="16129" width="9.375" style="182" customWidth="1"/>
    <col min="16130" max="16130" width="9.25" style="182" customWidth="1"/>
    <col min="16131" max="16131" width="10.25" style="182" customWidth="1"/>
    <col min="16132" max="16132" width="9.25" style="182" customWidth="1"/>
    <col min="16133" max="16133" width="10.25" style="182" customWidth="1"/>
    <col min="16134" max="16134" width="0.875" style="182" customWidth="1"/>
    <col min="16135" max="16137" width="8.5" style="182" customWidth="1"/>
    <col min="16138" max="16138" width="8" style="182" customWidth="1"/>
    <col min="16139" max="16384" width="9" style="182"/>
  </cols>
  <sheetData>
    <row r="1" spans="1:4" s="7" customFormat="1" ht="15" customHeight="1" x14ac:dyDescent="0.2">
      <c r="A1" s="239"/>
      <c r="B1" s="239"/>
      <c r="C1" s="239"/>
      <c r="D1" s="240" t="s">
        <v>113</v>
      </c>
    </row>
    <row r="2" spans="1:4" s="7" customFormat="1" ht="30" customHeight="1" x14ac:dyDescent="0.2">
      <c r="A2" s="455" t="s">
        <v>99</v>
      </c>
      <c r="B2" s="455"/>
      <c r="C2" s="455"/>
      <c r="D2" s="455"/>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154</v>
      </c>
      <c r="D5" s="140" t="s">
        <v>239</v>
      </c>
    </row>
    <row r="6" spans="1:4" s="19" customFormat="1" ht="5.0999999999999996" customHeight="1" x14ac:dyDescent="0.25">
      <c r="A6" s="230"/>
      <c r="B6" s="231"/>
      <c r="C6" s="231"/>
      <c r="D6" s="231"/>
    </row>
    <row r="7" spans="1:4" s="145" customFormat="1" ht="15" customHeight="1" x14ac:dyDescent="0.2">
      <c r="A7" s="232"/>
      <c r="B7" s="469" t="s">
        <v>107</v>
      </c>
      <c r="C7" s="470" t="s">
        <v>108</v>
      </c>
      <c r="D7" s="470"/>
    </row>
    <row r="8" spans="1:4" s="146" customFormat="1" ht="24.95" customHeight="1" x14ac:dyDescent="0.3">
      <c r="A8" s="233"/>
      <c r="B8" s="469"/>
      <c r="C8" s="234" t="s">
        <v>93</v>
      </c>
      <c r="D8" s="234" t="s">
        <v>109</v>
      </c>
    </row>
    <row r="9" spans="1:4" s="145" customFormat="1" ht="5.0999999999999996" customHeight="1" x14ac:dyDescent="0.2">
      <c r="A9" s="235"/>
      <c r="B9" s="236"/>
      <c r="C9" s="237"/>
      <c r="D9" s="238"/>
    </row>
    <row r="10" spans="1:4" s="151" customFormat="1" ht="5.0999999999999996" customHeight="1" x14ac:dyDescent="0.2">
      <c r="A10" s="150"/>
      <c r="B10" s="150"/>
      <c r="C10" s="150"/>
      <c r="D10" s="150"/>
    </row>
    <row r="11" spans="1:4" s="25" customFormat="1" ht="15" customHeight="1" x14ac:dyDescent="0.3">
      <c r="A11" s="154" t="s">
        <v>3</v>
      </c>
      <c r="B11" s="155">
        <v>27630</v>
      </c>
      <c r="C11" s="42">
        <v>25.826879930520374</v>
      </c>
      <c r="D11" s="42">
        <v>29.959470217847578</v>
      </c>
    </row>
    <row r="12" spans="1:4" s="161" customFormat="1" ht="5.0999999999999996" customHeight="1" x14ac:dyDescent="0.3">
      <c r="A12" s="159"/>
      <c r="B12" s="160"/>
      <c r="C12" s="160"/>
      <c r="D12" s="160"/>
    </row>
    <row r="13" spans="1:4" s="25" customFormat="1" ht="15" customHeight="1" x14ac:dyDescent="0.3">
      <c r="A13" s="162" t="s">
        <v>85</v>
      </c>
      <c r="B13" s="120">
        <v>2740</v>
      </c>
      <c r="C13" s="163">
        <v>27.186588921282802</v>
      </c>
      <c r="D13" s="163">
        <v>26.858600583090382</v>
      </c>
    </row>
    <row r="14" spans="1:4" s="161" customFormat="1" ht="5.0999999999999996" customHeight="1" x14ac:dyDescent="0.3">
      <c r="A14" s="159"/>
      <c r="B14" s="160"/>
      <c r="C14" s="160"/>
      <c r="D14" s="160"/>
    </row>
    <row r="15" spans="1:4" s="166" customFormat="1" ht="12" x14ac:dyDescent="0.3">
      <c r="A15" s="164" t="s">
        <v>155</v>
      </c>
      <c r="B15" s="165">
        <v>320</v>
      </c>
      <c r="C15" s="160">
        <v>32.075471698113205</v>
      </c>
      <c r="D15" s="160">
        <v>28.930817610062892</v>
      </c>
    </row>
    <row r="16" spans="1:4" s="166" customFormat="1" ht="12" x14ac:dyDescent="0.3">
      <c r="A16" s="164" t="s">
        <v>156</v>
      </c>
      <c r="B16" s="165">
        <v>290</v>
      </c>
      <c r="C16" s="160">
        <v>18.088737201365188</v>
      </c>
      <c r="D16" s="160">
        <v>16.040955631399317</v>
      </c>
    </row>
    <row r="17" spans="1:4" s="166" customFormat="1" ht="12" x14ac:dyDescent="0.3">
      <c r="A17" s="164" t="s">
        <v>157</v>
      </c>
      <c r="B17" s="165">
        <v>200</v>
      </c>
      <c r="C17" s="160">
        <v>54.358974358974358</v>
      </c>
      <c r="D17" s="160">
        <v>19.487179487179489</v>
      </c>
    </row>
    <row r="18" spans="1:4" s="166" customFormat="1" ht="12" x14ac:dyDescent="0.3">
      <c r="A18" s="164" t="s">
        <v>158</v>
      </c>
      <c r="B18" s="165">
        <v>160</v>
      </c>
      <c r="C18" s="160">
        <v>53.125</v>
      </c>
      <c r="D18" s="160">
        <v>16.25</v>
      </c>
    </row>
    <row r="19" spans="1:4" s="166" customFormat="1" ht="12" x14ac:dyDescent="0.3">
      <c r="A19" s="164" t="s">
        <v>159</v>
      </c>
      <c r="B19" s="165">
        <v>160</v>
      </c>
      <c r="C19" s="160">
        <v>8.2278481012658222</v>
      </c>
      <c r="D19" s="160" t="s">
        <v>240</v>
      </c>
    </row>
    <row r="20" spans="1:4" s="166" customFormat="1" ht="12" x14ac:dyDescent="0.3">
      <c r="A20" s="164" t="s">
        <v>160</v>
      </c>
      <c r="B20" s="165">
        <v>160</v>
      </c>
      <c r="C20" s="160">
        <v>28.02547770700637</v>
      </c>
      <c r="D20" s="160">
        <v>3.8216560509554141</v>
      </c>
    </row>
    <row r="21" spans="1:4" s="166" customFormat="1" ht="12" x14ac:dyDescent="0.3">
      <c r="A21" s="164" t="s">
        <v>161</v>
      </c>
      <c r="B21" s="165">
        <v>160</v>
      </c>
      <c r="C21" s="160">
        <v>16.129032258064516</v>
      </c>
      <c r="D21" s="160">
        <v>18.70967741935484</v>
      </c>
    </row>
    <row r="22" spans="1:4" s="166" customFormat="1" ht="12" x14ac:dyDescent="0.3">
      <c r="A22" s="164" t="s">
        <v>162</v>
      </c>
      <c r="B22" s="165">
        <v>130</v>
      </c>
      <c r="C22" s="160">
        <v>3.0769230769230771</v>
      </c>
      <c r="D22" s="160">
        <v>42.307692307692307</v>
      </c>
    </row>
    <row r="23" spans="1:4" s="166" customFormat="1" ht="12" x14ac:dyDescent="0.3">
      <c r="A23" s="164" t="s">
        <v>163</v>
      </c>
      <c r="B23" s="165">
        <v>130</v>
      </c>
      <c r="C23" s="160">
        <v>7.0866141732283463</v>
      </c>
      <c r="D23" s="160">
        <v>79.527559055118118</v>
      </c>
    </row>
    <row r="24" spans="1:4" s="166" customFormat="1" ht="12" x14ac:dyDescent="0.3">
      <c r="A24" s="164" t="s">
        <v>164</v>
      </c>
      <c r="B24" s="165">
        <v>120</v>
      </c>
      <c r="C24" s="160">
        <v>47.899159663865547</v>
      </c>
      <c r="D24" s="160">
        <v>11.76470588235294</v>
      </c>
    </row>
    <row r="25" spans="1:4" s="166" customFormat="1" ht="12" x14ac:dyDescent="0.3">
      <c r="A25" s="164" t="s">
        <v>165</v>
      </c>
      <c r="B25" s="165">
        <v>110</v>
      </c>
      <c r="C25" s="160">
        <v>50.458715596330272</v>
      </c>
      <c r="D25" s="160">
        <v>27.522935779816514</v>
      </c>
    </row>
    <row r="26" spans="1:4" s="166" customFormat="1" ht="12" x14ac:dyDescent="0.3">
      <c r="A26" s="164" t="s">
        <v>166</v>
      </c>
      <c r="B26" s="165">
        <v>90</v>
      </c>
      <c r="C26" s="160">
        <v>12.222222222222221</v>
      </c>
      <c r="D26" s="160">
        <v>26.666666666666668</v>
      </c>
    </row>
    <row r="27" spans="1:4" s="166" customFormat="1" ht="12" x14ac:dyDescent="0.3">
      <c r="A27" s="164" t="s">
        <v>167</v>
      </c>
      <c r="B27" s="165">
        <v>730</v>
      </c>
      <c r="C27" s="160">
        <v>24.829467939972716</v>
      </c>
      <c r="D27" s="160">
        <v>37.517053206002728</v>
      </c>
    </row>
    <row r="28" spans="1:4" s="161" customFormat="1" ht="5.0999999999999996" customHeight="1" x14ac:dyDescent="0.3">
      <c r="A28" s="159"/>
      <c r="B28" s="160"/>
      <c r="C28" s="160"/>
      <c r="D28" s="160"/>
    </row>
    <row r="29" spans="1:4" s="25" customFormat="1" ht="15" customHeight="1" x14ac:dyDescent="0.3">
      <c r="A29" s="162" t="s">
        <v>52</v>
      </c>
      <c r="B29" s="120">
        <v>10420</v>
      </c>
      <c r="C29" s="167">
        <v>36.24496064503743</v>
      </c>
      <c r="D29" s="167">
        <v>28.940295642157803</v>
      </c>
    </row>
    <row r="30" spans="1:4" s="161" customFormat="1" ht="5.0999999999999996" customHeight="1" x14ac:dyDescent="0.3">
      <c r="A30" s="159"/>
      <c r="B30" s="160"/>
      <c r="C30" s="160"/>
      <c r="D30" s="160"/>
    </row>
    <row r="31" spans="1:4" s="166" customFormat="1" ht="12" x14ac:dyDescent="0.3">
      <c r="A31" s="164" t="s">
        <v>168</v>
      </c>
      <c r="B31" s="165">
        <v>4260</v>
      </c>
      <c r="C31" s="160">
        <v>45.206766917293237</v>
      </c>
      <c r="D31" s="160">
        <v>26.856203007518797</v>
      </c>
    </row>
    <row r="32" spans="1:4" s="166" customFormat="1" ht="12" x14ac:dyDescent="0.3">
      <c r="A32" s="164" t="s">
        <v>169</v>
      </c>
      <c r="B32" s="165">
        <v>2960</v>
      </c>
      <c r="C32" s="160">
        <v>34.695945945945944</v>
      </c>
      <c r="D32" s="160">
        <v>25.979729729729726</v>
      </c>
    </row>
    <row r="33" spans="1:4" s="166" customFormat="1" ht="12" x14ac:dyDescent="0.3">
      <c r="A33" s="164" t="s">
        <v>170</v>
      </c>
      <c r="B33" s="165">
        <v>920</v>
      </c>
      <c r="C33" s="160">
        <v>21.969696969696969</v>
      </c>
      <c r="D33" s="160">
        <v>37.229437229437231</v>
      </c>
    </row>
    <row r="34" spans="1:4" s="166" customFormat="1" ht="12" x14ac:dyDescent="0.3">
      <c r="A34" s="164" t="s">
        <v>171</v>
      </c>
      <c r="B34" s="165">
        <v>480</v>
      </c>
      <c r="C34" s="160">
        <v>21.25</v>
      </c>
      <c r="D34" s="160">
        <v>62.5</v>
      </c>
    </row>
    <row r="35" spans="1:4" s="166" customFormat="1" ht="12" x14ac:dyDescent="0.3">
      <c r="A35" s="164" t="s">
        <v>172</v>
      </c>
      <c r="B35" s="165">
        <v>460</v>
      </c>
      <c r="C35" s="160">
        <v>23.593073593073594</v>
      </c>
      <c r="D35" s="160">
        <v>25.541125541125542</v>
      </c>
    </row>
    <row r="36" spans="1:4" s="166" customFormat="1" ht="12" x14ac:dyDescent="0.3">
      <c r="A36" s="164" t="s">
        <v>173</v>
      </c>
      <c r="B36" s="165">
        <v>290</v>
      </c>
      <c r="C36" s="160">
        <v>13.333333333333334</v>
      </c>
      <c r="D36" s="160">
        <v>32.631578947368425</v>
      </c>
    </row>
    <row r="37" spans="1:4" s="166" customFormat="1" ht="12" x14ac:dyDescent="0.3">
      <c r="A37" s="164" t="s">
        <v>174</v>
      </c>
      <c r="B37" s="165">
        <v>270</v>
      </c>
      <c r="C37" s="160">
        <v>27.007299270072991</v>
      </c>
      <c r="D37" s="160">
        <v>29.197080291970799</v>
      </c>
    </row>
    <row r="38" spans="1:4" s="166" customFormat="1" ht="12" x14ac:dyDescent="0.3">
      <c r="A38" s="164" t="s">
        <v>175</v>
      </c>
      <c r="B38" s="165">
        <v>230</v>
      </c>
      <c r="C38" s="160">
        <v>53.744493392070481</v>
      </c>
      <c r="D38" s="160">
        <v>29.955947136563875</v>
      </c>
    </row>
    <row r="39" spans="1:4" s="166" customFormat="1" ht="12" x14ac:dyDescent="0.3">
      <c r="A39" s="164" t="s">
        <v>176</v>
      </c>
      <c r="B39" s="165">
        <v>140</v>
      </c>
      <c r="C39" s="160">
        <v>22.916666666666664</v>
      </c>
      <c r="D39" s="160">
        <v>15.972222222222221</v>
      </c>
    </row>
    <row r="40" spans="1:4" s="166" customFormat="1" ht="12" x14ac:dyDescent="0.3">
      <c r="A40" s="164" t="s">
        <v>167</v>
      </c>
      <c r="B40" s="165">
        <v>410</v>
      </c>
      <c r="C40" s="160">
        <v>35.467980295566505</v>
      </c>
      <c r="D40" s="160">
        <v>18.96551724137931</v>
      </c>
    </row>
    <row r="41" spans="1:4" s="161" customFormat="1" ht="5.0999999999999996" customHeight="1" x14ac:dyDescent="0.3">
      <c r="A41" s="159"/>
      <c r="B41" s="160"/>
      <c r="C41" s="160"/>
      <c r="D41" s="160"/>
    </row>
    <row r="42" spans="1:4" s="25" customFormat="1" ht="15" customHeight="1" x14ac:dyDescent="0.3">
      <c r="A42" s="162" t="s">
        <v>54</v>
      </c>
      <c r="B42" s="120">
        <v>8960</v>
      </c>
      <c r="C42" s="167">
        <v>17.11289602855868</v>
      </c>
      <c r="D42" s="167">
        <v>31.693440428380189</v>
      </c>
    </row>
    <row r="43" spans="1:4" s="161" customFormat="1" ht="5.0999999999999996" customHeight="1" x14ac:dyDescent="0.3">
      <c r="A43" s="159"/>
      <c r="B43" s="160"/>
      <c r="C43" s="160"/>
      <c r="D43" s="160"/>
    </row>
    <row r="44" spans="1:4" s="166" customFormat="1" ht="12" x14ac:dyDescent="0.3">
      <c r="A44" s="164" t="s">
        <v>177</v>
      </c>
      <c r="B44" s="165">
        <v>1760</v>
      </c>
      <c r="C44" s="160">
        <v>15.340909090909092</v>
      </c>
      <c r="D44" s="160">
        <v>46.81818181818182</v>
      </c>
    </row>
    <row r="45" spans="1:4" s="166" customFormat="1" ht="12" x14ac:dyDescent="0.3">
      <c r="A45" s="164" t="s">
        <v>178</v>
      </c>
      <c r="B45" s="165">
        <v>1450</v>
      </c>
      <c r="C45" s="160">
        <v>7.1625344352617084</v>
      </c>
      <c r="D45" s="160">
        <v>28.236914600550968</v>
      </c>
    </row>
    <row r="46" spans="1:4" s="166" customFormat="1" ht="12" x14ac:dyDescent="0.3">
      <c r="A46" s="164" t="s">
        <v>179</v>
      </c>
      <c r="B46" s="165">
        <v>820</v>
      </c>
      <c r="C46" s="160">
        <v>2.4420024420024422</v>
      </c>
      <c r="D46" s="160">
        <v>19.291819291819294</v>
      </c>
    </row>
    <row r="47" spans="1:4" s="166" customFormat="1" ht="12" x14ac:dyDescent="0.3">
      <c r="A47" s="164" t="s">
        <v>180</v>
      </c>
      <c r="B47" s="165">
        <v>810</v>
      </c>
      <c r="C47" s="160">
        <v>4.7029702970297027</v>
      </c>
      <c r="D47" s="160">
        <v>56.311881188118804</v>
      </c>
    </row>
    <row r="48" spans="1:4" s="166" customFormat="1" ht="12" x14ac:dyDescent="0.3">
      <c r="A48" s="164" t="s">
        <v>181</v>
      </c>
      <c r="B48" s="165">
        <v>680</v>
      </c>
      <c r="C48" s="160">
        <v>27.17872968980798</v>
      </c>
      <c r="D48" s="160">
        <v>4.5790251107828652</v>
      </c>
    </row>
    <row r="49" spans="1:4" s="166" customFormat="1" ht="12" x14ac:dyDescent="0.3">
      <c r="A49" s="164" t="s">
        <v>182</v>
      </c>
      <c r="B49" s="165">
        <v>500</v>
      </c>
      <c r="C49" s="160">
        <v>30.722891566265059</v>
      </c>
      <c r="D49" s="160">
        <v>12.248995983935743</v>
      </c>
    </row>
    <row r="50" spans="1:4" s="166" customFormat="1" ht="12" x14ac:dyDescent="0.3">
      <c r="A50" s="164" t="s">
        <v>183</v>
      </c>
      <c r="B50" s="165">
        <v>480</v>
      </c>
      <c r="C50" s="160">
        <v>34.647302904564313</v>
      </c>
      <c r="D50" s="160">
        <v>21.784232365145229</v>
      </c>
    </row>
    <row r="51" spans="1:4" s="166" customFormat="1" ht="12" x14ac:dyDescent="0.3">
      <c r="A51" s="164" t="s">
        <v>184</v>
      </c>
      <c r="B51" s="165">
        <v>410</v>
      </c>
      <c r="C51" s="160">
        <v>9.7799511002444994</v>
      </c>
      <c r="D51" s="160">
        <v>45.47677261613692</v>
      </c>
    </row>
    <row r="52" spans="1:4" s="166" customFormat="1" ht="12" x14ac:dyDescent="0.3">
      <c r="A52" s="164" t="s">
        <v>185</v>
      </c>
      <c r="B52" s="165">
        <v>340</v>
      </c>
      <c r="C52" s="160">
        <v>33.139534883720927</v>
      </c>
      <c r="D52" s="160">
        <v>40.406976744186046</v>
      </c>
    </row>
    <row r="53" spans="1:4" s="166" customFormat="1" ht="12" x14ac:dyDescent="0.3">
      <c r="A53" s="164" t="s">
        <v>186</v>
      </c>
      <c r="B53" s="165">
        <v>300</v>
      </c>
      <c r="C53" s="160">
        <v>38.72053872053872</v>
      </c>
      <c r="D53" s="160">
        <v>38.383838383838381</v>
      </c>
    </row>
    <row r="54" spans="1:4" s="166" customFormat="1" ht="12" x14ac:dyDescent="0.3">
      <c r="A54" s="164" t="s">
        <v>187</v>
      </c>
      <c r="B54" s="165">
        <v>280</v>
      </c>
      <c r="C54" s="160">
        <v>24.187725631768952</v>
      </c>
      <c r="D54" s="160">
        <v>13.357400722021662</v>
      </c>
    </row>
    <row r="55" spans="1:4" s="166" customFormat="1" ht="12" x14ac:dyDescent="0.3">
      <c r="A55" s="164" t="s">
        <v>188</v>
      </c>
      <c r="B55" s="165">
        <v>140</v>
      </c>
      <c r="C55" s="160">
        <v>5.1094890510948909</v>
      </c>
      <c r="D55" s="160">
        <v>24.817518248175183</v>
      </c>
    </row>
    <row r="56" spans="1:4" s="166" customFormat="1" ht="12" x14ac:dyDescent="0.3">
      <c r="A56" s="164" t="s">
        <v>167</v>
      </c>
      <c r="B56" s="165">
        <v>1000</v>
      </c>
      <c r="C56" s="160">
        <v>25.398406374501992</v>
      </c>
      <c r="D56" s="160">
        <v>28.585657370517932</v>
      </c>
    </row>
    <row r="57" spans="1:4" s="161" customFormat="1" ht="5.0999999999999996" customHeight="1" x14ac:dyDescent="0.3">
      <c r="A57" s="159"/>
      <c r="B57" s="160"/>
      <c r="C57" s="160"/>
      <c r="D57" s="160"/>
    </row>
    <row r="58" spans="1:4" s="25" customFormat="1" ht="15" customHeight="1" x14ac:dyDescent="0.3">
      <c r="A58" s="162" t="s">
        <v>57</v>
      </c>
      <c r="B58" s="120">
        <v>5510</v>
      </c>
      <c r="C58" s="167">
        <v>19.625998547567175</v>
      </c>
      <c r="D58" s="167">
        <v>30.610021786492375</v>
      </c>
    </row>
    <row r="59" spans="1:4" s="161" customFormat="1" ht="5.0999999999999996" customHeight="1" x14ac:dyDescent="0.3">
      <c r="A59" s="159"/>
      <c r="B59" s="160"/>
      <c r="C59" s="160"/>
      <c r="D59" s="160"/>
    </row>
    <row r="60" spans="1:4" s="166" customFormat="1" ht="12" x14ac:dyDescent="0.3">
      <c r="A60" s="164" t="s">
        <v>189</v>
      </c>
      <c r="B60" s="165">
        <v>2090</v>
      </c>
      <c r="C60" s="160">
        <v>15.141351221849545</v>
      </c>
      <c r="D60" s="160">
        <v>33.10972688068999</v>
      </c>
    </row>
    <row r="61" spans="1:4" s="166" customFormat="1" ht="12" x14ac:dyDescent="0.3">
      <c r="A61" s="164" t="s">
        <v>190</v>
      </c>
      <c r="B61" s="165">
        <v>1410</v>
      </c>
      <c r="C61" s="160">
        <v>4.8226950354609928</v>
      </c>
      <c r="D61" s="160">
        <v>38.936170212765958</v>
      </c>
    </row>
    <row r="62" spans="1:4" s="166" customFormat="1" ht="12" x14ac:dyDescent="0.3">
      <c r="A62" s="164" t="s">
        <v>191</v>
      </c>
      <c r="B62" s="165">
        <v>1320</v>
      </c>
      <c r="C62" s="160">
        <v>38.170823885109598</v>
      </c>
      <c r="D62" s="160">
        <v>16.175359032501891</v>
      </c>
    </row>
    <row r="63" spans="1:4" s="166" customFormat="1" ht="12" x14ac:dyDescent="0.3">
      <c r="A63" s="164" t="s">
        <v>192</v>
      </c>
      <c r="B63" s="165">
        <v>290</v>
      </c>
      <c r="C63" s="160">
        <v>44.520547945205479</v>
      </c>
      <c r="D63" s="160">
        <v>13.356164383561644</v>
      </c>
    </row>
    <row r="64" spans="1:4" s="166" customFormat="1" ht="12" x14ac:dyDescent="0.3">
      <c r="A64" s="164" t="s">
        <v>167</v>
      </c>
      <c r="B64" s="165">
        <v>400</v>
      </c>
      <c r="C64" s="160">
        <v>15.656565656565657</v>
      </c>
      <c r="D64" s="160">
        <v>48.737373737373737</v>
      </c>
    </row>
    <row r="65" spans="1:18" s="131" customFormat="1" ht="5.0999999999999996" customHeight="1" x14ac:dyDescent="0.2">
      <c r="A65" s="241"/>
      <c r="B65" s="242"/>
      <c r="C65" s="243"/>
      <c r="D65" s="243"/>
      <c r="E65" s="147"/>
      <c r="F65" s="147"/>
      <c r="G65" s="147"/>
      <c r="H65" s="147"/>
      <c r="I65" s="147"/>
      <c r="J65" s="160"/>
      <c r="K65" s="169"/>
      <c r="L65" s="467"/>
      <c r="M65" s="467"/>
      <c r="N65" s="467"/>
      <c r="O65" s="467"/>
      <c r="P65" s="467"/>
      <c r="Q65" s="467"/>
      <c r="R65" s="467"/>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5" customFormat="1" ht="12" customHeight="1" x14ac:dyDescent="0.25">
      <c r="A67" s="468" t="s">
        <v>110</v>
      </c>
      <c r="B67" s="468"/>
      <c r="C67" s="468"/>
      <c r="D67" s="468"/>
      <c r="E67" s="174"/>
      <c r="F67" s="175"/>
      <c r="G67" s="175"/>
      <c r="H67" s="175"/>
      <c r="I67" s="175"/>
      <c r="J67" s="175"/>
      <c r="K67" s="19"/>
      <c r="L67" s="19"/>
      <c r="M67" s="19"/>
      <c r="N67" s="19"/>
      <c r="O67" s="19"/>
      <c r="P67" s="19"/>
      <c r="Q67" s="176"/>
      <c r="R67" s="176"/>
    </row>
    <row r="68" spans="1:18" s="5" customFormat="1" ht="21.95" customHeight="1" x14ac:dyDescent="0.25">
      <c r="A68" s="468" t="s">
        <v>90</v>
      </c>
      <c r="B68" s="468"/>
      <c r="C68" s="468"/>
      <c r="D68" s="468"/>
      <c r="E68" s="174"/>
      <c r="F68" s="175"/>
      <c r="G68" s="175"/>
      <c r="H68" s="175"/>
      <c r="I68" s="175"/>
      <c r="J68" s="175"/>
      <c r="K68" s="19"/>
      <c r="L68" s="19"/>
      <c r="M68" s="19"/>
      <c r="N68" s="19"/>
      <c r="O68" s="19"/>
      <c r="P68" s="19"/>
      <c r="Q68" s="177"/>
      <c r="R68" s="178"/>
    </row>
    <row r="69" spans="1:18" s="180" customFormat="1" ht="12" customHeight="1" x14ac:dyDescent="0.15">
      <c r="A69" s="459" t="s">
        <v>139</v>
      </c>
      <c r="B69" s="459"/>
      <c r="C69" s="459"/>
      <c r="D69" s="459"/>
      <c r="E69" s="147"/>
      <c r="F69" s="147"/>
      <c r="G69" s="147"/>
      <c r="H69" s="147"/>
      <c r="I69" s="147"/>
      <c r="J69" s="179"/>
    </row>
  </sheetData>
  <mergeCells count="7">
    <mergeCell ref="A2:D2"/>
    <mergeCell ref="L65:R65"/>
    <mergeCell ref="A67:D67"/>
    <mergeCell ref="A68:D68"/>
    <mergeCell ref="A69:D69"/>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workbookViewId="0"/>
  </sheetViews>
  <sheetFormatPr defaultColWidth="8" defaultRowHeight="12.75" x14ac:dyDescent="0.2"/>
  <cols>
    <col min="1" max="1" width="47.125" style="183" customWidth="1"/>
    <col min="2" max="2" width="5.625" style="183" customWidth="1"/>
    <col min="3" max="3" width="4.25" style="183" customWidth="1"/>
    <col min="4" max="4" width="6.625" style="183" customWidth="1"/>
    <col min="5" max="5" width="8.375" style="183" customWidth="1"/>
    <col min="6" max="6" width="5.5" style="183" customWidth="1"/>
    <col min="7" max="7" width="4.875" style="183" customWidth="1"/>
    <col min="8" max="13" width="8" style="183" customWidth="1"/>
    <col min="14" max="23" width="8" style="183"/>
    <col min="24" max="24" width="8.75" style="183" bestFit="1" customWidth="1"/>
    <col min="25" max="16384" width="8" style="183"/>
  </cols>
  <sheetData>
    <row r="1" spans="1:251" s="7" customFormat="1" ht="15" customHeight="1" x14ac:dyDescent="0.2">
      <c r="A1" s="239"/>
      <c r="B1" s="239"/>
      <c r="C1" s="239"/>
      <c r="D1" s="239"/>
      <c r="E1" s="239"/>
      <c r="F1" s="239"/>
      <c r="G1" s="240" t="s">
        <v>113</v>
      </c>
      <c r="H1" s="15"/>
      <c r="I1" s="15"/>
      <c r="J1" s="15"/>
      <c r="K1" s="15"/>
      <c r="L1" s="15"/>
      <c r="M1" s="15"/>
      <c r="N1" s="15"/>
      <c r="O1" s="15"/>
      <c r="P1" s="15"/>
      <c r="Q1" s="15"/>
      <c r="R1" s="15"/>
      <c r="S1" s="15"/>
      <c r="T1" s="15"/>
      <c r="U1" s="15"/>
      <c r="V1" s="15"/>
      <c r="W1" s="15"/>
      <c r="X1" s="15"/>
      <c r="Y1" s="15"/>
    </row>
    <row r="2" spans="1:251" s="7" customFormat="1" ht="30" customHeight="1" x14ac:dyDescent="0.2">
      <c r="A2" s="455" t="s">
        <v>100</v>
      </c>
      <c r="B2" s="455"/>
      <c r="C2" s="455"/>
      <c r="D2" s="455"/>
      <c r="E2" s="455"/>
      <c r="F2" s="455"/>
      <c r="G2" s="455"/>
      <c r="H2" s="135"/>
      <c r="I2" s="135"/>
      <c r="J2" s="15"/>
      <c r="K2" s="15"/>
      <c r="L2" s="15"/>
      <c r="M2" s="15"/>
      <c r="N2" s="15"/>
      <c r="O2" s="15"/>
      <c r="P2" s="15"/>
      <c r="Q2" s="15"/>
      <c r="R2" s="15"/>
      <c r="S2" s="15"/>
      <c r="T2" s="15"/>
      <c r="U2" s="15"/>
      <c r="V2" s="15"/>
      <c r="W2" s="15"/>
      <c r="X2" s="15"/>
      <c r="Y2" s="15"/>
    </row>
    <row r="3" spans="1:251" s="7" customFormat="1" ht="5.0999999999999996" customHeight="1" x14ac:dyDescent="0.2">
      <c r="A3" s="136"/>
      <c r="B3" s="136"/>
      <c r="C3" s="136"/>
      <c r="D3" s="136"/>
      <c r="E3" s="136"/>
      <c r="F3" s="136"/>
      <c r="G3" s="136"/>
      <c r="H3" s="135"/>
      <c r="I3" s="135"/>
      <c r="J3" s="15"/>
      <c r="K3" s="15"/>
      <c r="L3" s="15"/>
      <c r="M3" s="15"/>
      <c r="N3" s="15"/>
      <c r="O3" s="15"/>
      <c r="P3" s="15"/>
      <c r="Q3" s="15"/>
      <c r="R3" s="15"/>
      <c r="S3" s="15"/>
      <c r="T3" s="15"/>
      <c r="U3" s="15"/>
      <c r="V3" s="15"/>
      <c r="W3" s="15"/>
      <c r="X3" s="15"/>
      <c r="Y3" s="15"/>
    </row>
    <row r="4" spans="1:251" s="246" customFormat="1" ht="5.0999999999999996" customHeight="1" x14ac:dyDescent="0.2">
      <c r="A4" s="245"/>
      <c r="B4" s="245"/>
      <c r="C4" s="245"/>
      <c r="D4" s="245"/>
      <c r="E4" s="245"/>
      <c r="F4" s="245"/>
    </row>
    <row r="5" spans="1:251" s="247" customFormat="1" ht="15.95" customHeight="1" x14ac:dyDescent="0.3">
      <c r="A5" s="138" t="s">
        <v>154</v>
      </c>
      <c r="F5" s="248"/>
      <c r="G5" s="27" t="s">
        <v>239</v>
      </c>
      <c r="M5" s="141"/>
      <c r="N5" s="142"/>
      <c r="O5" s="142"/>
      <c r="P5" s="142"/>
      <c r="Q5" s="142"/>
      <c r="R5" s="142"/>
      <c r="S5" s="142"/>
      <c r="T5" s="142"/>
      <c r="U5" s="142"/>
      <c r="V5" s="142"/>
      <c r="W5" s="142"/>
      <c r="X5" s="142"/>
    </row>
    <row r="6" spans="1:251" s="249" customFormat="1" ht="3" customHeight="1" x14ac:dyDescent="0.25">
      <c r="A6" s="277"/>
      <c r="B6" s="278"/>
      <c r="C6" s="278"/>
      <c r="D6" s="278"/>
      <c r="E6" s="278"/>
      <c r="F6" s="279"/>
      <c r="G6" s="279"/>
      <c r="M6" s="143"/>
      <c r="N6" s="144"/>
      <c r="O6" s="144"/>
      <c r="P6" s="144"/>
      <c r="Q6" s="144"/>
      <c r="R6" s="144"/>
      <c r="S6" s="144"/>
      <c r="T6" s="144"/>
      <c r="U6" s="144"/>
      <c r="V6" s="144"/>
      <c r="W6" s="144"/>
      <c r="X6" s="144"/>
    </row>
    <row r="7" spans="1:251" s="151" customFormat="1" ht="24.95" customHeight="1" x14ac:dyDescent="0.2">
      <c r="A7" s="280"/>
      <c r="B7" s="469" t="s">
        <v>107</v>
      </c>
      <c r="C7" s="472" t="s">
        <v>121</v>
      </c>
      <c r="D7" s="472"/>
      <c r="E7" s="472"/>
      <c r="F7" s="472" t="s">
        <v>122</v>
      </c>
      <c r="G7" s="472"/>
      <c r="M7" s="148"/>
      <c r="N7" s="149"/>
      <c r="O7" s="149"/>
      <c r="P7" s="149"/>
      <c r="Q7" s="149"/>
      <c r="R7" s="149"/>
      <c r="S7" s="149"/>
      <c r="T7" s="149"/>
      <c r="U7" s="149"/>
      <c r="V7" s="149"/>
      <c r="W7" s="149"/>
      <c r="X7" s="149"/>
    </row>
    <row r="8" spans="1:251" s="250" customFormat="1" ht="50.1" customHeight="1" x14ac:dyDescent="0.3">
      <c r="A8" s="280"/>
      <c r="B8" s="469"/>
      <c r="C8" s="281" t="s">
        <v>123</v>
      </c>
      <c r="D8" s="281" t="s">
        <v>92</v>
      </c>
      <c r="E8" s="281" t="s">
        <v>124</v>
      </c>
      <c r="F8" s="281" t="s">
        <v>133</v>
      </c>
      <c r="G8" s="281" t="s">
        <v>126</v>
      </c>
      <c r="M8" s="251"/>
      <c r="N8" s="252"/>
      <c r="O8" s="252"/>
      <c r="P8" s="252"/>
      <c r="Q8" s="252"/>
      <c r="R8" s="252"/>
      <c r="S8" s="252"/>
      <c r="T8" s="252"/>
      <c r="U8" s="252"/>
      <c r="V8" s="252"/>
      <c r="W8" s="252"/>
      <c r="X8" s="252"/>
    </row>
    <row r="9" spans="1:251" s="151" customFormat="1" ht="3" customHeight="1" x14ac:dyDescent="0.2">
      <c r="A9" s="280"/>
      <c r="B9" s="280"/>
      <c r="C9" s="282"/>
      <c r="D9" s="282"/>
      <c r="E9" s="282"/>
      <c r="F9" s="282"/>
      <c r="G9" s="282"/>
      <c r="M9" s="148"/>
      <c r="N9" s="149"/>
      <c r="O9" s="149"/>
      <c r="P9" s="149"/>
      <c r="Q9" s="149"/>
      <c r="R9" s="149"/>
      <c r="S9" s="149"/>
      <c r="T9" s="149"/>
      <c r="U9" s="149"/>
      <c r="V9" s="149"/>
      <c r="W9" s="149"/>
      <c r="X9" s="149"/>
    </row>
    <row r="10" spans="1:251" s="151" customFormat="1" ht="3" customHeight="1" x14ac:dyDescent="0.2">
      <c r="A10" s="181"/>
      <c r="B10" s="181"/>
      <c r="C10" s="181"/>
      <c r="D10" s="181"/>
      <c r="E10" s="181"/>
      <c r="F10" s="181"/>
      <c r="G10" s="181"/>
      <c r="M10" s="152"/>
      <c r="N10" s="153"/>
      <c r="O10" s="153"/>
      <c r="P10" s="153"/>
      <c r="Q10" s="153"/>
      <c r="R10" s="153"/>
      <c r="S10" s="153"/>
      <c r="T10" s="153"/>
      <c r="U10" s="153"/>
      <c r="V10" s="153"/>
      <c r="W10" s="153"/>
      <c r="X10" s="153"/>
    </row>
    <row r="11" spans="1:251" s="161" customFormat="1" ht="12.95" customHeight="1" x14ac:dyDescent="0.3">
      <c r="A11" s="154" t="s">
        <v>3</v>
      </c>
      <c r="B11" s="155">
        <v>27630</v>
      </c>
      <c r="C11" s="42">
        <v>40.916986321198522</v>
      </c>
      <c r="D11" s="42">
        <v>25.222551928783382</v>
      </c>
      <c r="E11" s="42">
        <v>11.789824129695303</v>
      </c>
      <c r="F11" s="42">
        <v>16.67149164073243</v>
      </c>
      <c r="G11" s="42">
        <v>48.878193529709776</v>
      </c>
      <c r="H11" s="156"/>
      <c r="I11" s="156"/>
      <c r="J11" s="156"/>
      <c r="K11" s="156"/>
      <c r="L11" s="150"/>
      <c r="M11" s="150"/>
      <c r="N11" s="150"/>
      <c r="O11" s="150"/>
      <c r="P11" s="150"/>
      <c r="Q11" s="253"/>
      <c r="R11" s="254"/>
      <c r="S11" s="254"/>
      <c r="T11" s="254"/>
      <c r="U11" s="254"/>
      <c r="V11" s="254"/>
      <c r="W11" s="254"/>
      <c r="X11" s="254"/>
      <c r="Y11" s="254"/>
      <c r="Z11" s="150"/>
    </row>
    <row r="12" spans="1:251" s="161" customFormat="1" ht="3" customHeight="1" x14ac:dyDescent="0.3">
      <c r="A12" s="159"/>
      <c r="B12" s="160"/>
      <c r="C12" s="160"/>
      <c r="D12" s="160"/>
      <c r="E12" s="160"/>
      <c r="F12" s="160"/>
      <c r="G12" s="160"/>
      <c r="H12" s="156"/>
      <c r="I12" s="156"/>
      <c r="J12" s="156"/>
      <c r="K12" s="156"/>
      <c r="L12" s="150"/>
      <c r="M12" s="150"/>
      <c r="N12" s="150"/>
      <c r="O12" s="150"/>
      <c r="P12" s="150"/>
      <c r="Q12" s="150"/>
      <c r="R12" s="150"/>
      <c r="S12" s="150"/>
      <c r="T12" s="150"/>
      <c r="U12" s="150"/>
      <c r="V12" s="150"/>
      <c r="W12" s="150"/>
      <c r="X12" s="150"/>
      <c r="Y12" s="150"/>
      <c r="Z12" s="150"/>
    </row>
    <row r="13" spans="1:251" s="161" customFormat="1" ht="12.95" customHeight="1" x14ac:dyDescent="0.3">
      <c r="A13" s="162" t="s">
        <v>85</v>
      </c>
      <c r="B13" s="120">
        <v>2740</v>
      </c>
      <c r="C13" s="163">
        <v>39.467930029154516</v>
      </c>
      <c r="D13" s="163">
        <v>22.849854227405249</v>
      </c>
      <c r="E13" s="163">
        <v>13.26530612244898</v>
      </c>
      <c r="F13" s="163">
        <v>49.708454810495631</v>
      </c>
      <c r="G13" s="163">
        <v>37.244897959183675</v>
      </c>
      <c r="H13" s="156"/>
      <c r="I13" s="156"/>
      <c r="J13" s="156"/>
      <c r="K13" s="156"/>
      <c r="L13" s="150"/>
      <c r="M13" s="150"/>
      <c r="N13" s="150"/>
      <c r="O13" s="255"/>
      <c r="P13" s="255"/>
      <c r="Q13" s="255"/>
      <c r="R13" s="255"/>
      <c r="S13" s="255"/>
      <c r="T13" s="255"/>
      <c r="U13" s="255"/>
      <c r="V13" s="255"/>
      <c r="W13" s="255"/>
      <c r="X13" s="255"/>
      <c r="Y13" s="256"/>
      <c r="Z13" s="150"/>
      <c r="AA13" s="257"/>
    </row>
    <row r="14" spans="1:251" s="161" customFormat="1" ht="5.0999999999999996" customHeight="1" x14ac:dyDescent="0.3">
      <c r="A14" s="159"/>
      <c r="B14" s="160"/>
      <c r="C14" s="160"/>
      <c r="D14" s="160"/>
      <c r="E14" s="160"/>
      <c r="F14" s="160"/>
      <c r="G14" s="160"/>
      <c r="H14" s="156"/>
      <c r="I14" s="156"/>
      <c r="J14" s="156"/>
      <c r="K14" s="156"/>
      <c r="L14" s="150"/>
      <c r="M14" s="150"/>
      <c r="N14" s="150"/>
      <c r="O14" s="150"/>
      <c r="P14" s="150"/>
      <c r="Q14" s="150"/>
      <c r="R14" s="150"/>
      <c r="S14" s="150"/>
      <c r="T14" s="150"/>
      <c r="U14" s="150"/>
      <c r="V14" s="150"/>
      <c r="W14" s="150"/>
      <c r="X14" s="150"/>
      <c r="Y14" s="150"/>
      <c r="Z14" s="150"/>
    </row>
    <row r="15" spans="1:251" s="258" customFormat="1" ht="12.95" customHeight="1" x14ac:dyDescent="0.3">
      <c r="A15" s="164" t="s">
        <v>155</v>
      </c>
      <c r="B15" s="165">
        <v>320</v>
      </c>
      <c r="C15" s="160">
        <v>32.704402515723267</v>
      </c>
      <c r="D15" s="160">
        <v>25.157232704402517</v>
      </c>
      <c r="E15" s="160">
        <v>4.4025157232704402</v>
      </c>
      <c r="F15" s="160">
        <v>56.60377358490566</v>
      </c>
      <c r="G15" s="160">
        <v>38.679245283018872</v>
      </c>
      <c r="H15" s="156"/>
      <c r="I15" s="156"/>
      <c r="J15" s="156"/>
      <c r="K15" s="156"/>
      <c r="T15" s="259"/>
      <c r="U15" s="259"/>
      <c r="V15" s="259"/>
      <c r="W15" s="259"/>
      <c r="X15" s="259"/>
      <c r="Y15" s="259"/>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0"/>
      <c r="CZ15" s="260"/>
      <c r="DA15" s="260"/>
      <c r="DB15" s="260"/>
      <c r="DC15" s="260"/>
      <c r="DD15" s="260"/>
      <c r="DE15" s="260"/>
      <c r="DF15" s="260"/>
      <c r="DG15" s="260"/>
      <c r="DH15" s="260"/>
      <c r="DI15" s="260"/>
      <c r="DJ15" s="260"/>
      <c r="DK15" s="260"/>
      <c r="DL15" s="260"/>
      <c r="DM15" s="260"/>
      <c r="DN15" s="260"/>
      <c r="DO15" s="260"/>
      <c r="DP15" s="260"/>
      <c r="DQ15" s="260"/>
      <c r="DR15" s="260"/>
      <c r="DS15" s="260"/>
      <c r="DT15" s="260"/>
      <c r="DU15" s="260"/>
      <c r="DV15" s="260"/>
      <c r="DW15" s="260"/>
      <c r="DX15" s="260"/>
      <c r="DY15" s="260"/>
      <c r="DZ15" s="260"/>
      <c r="EA15" s="260"/>
      <c r="EB15" s="260"/>
      <c r="EC15" s="260"/>
      <c r="ED15" s="260"/>
      <c r="EE15" s="260"/>
      <c r="EF15" s="260"/>
      <c r="EG15" s="260"/>
      <c r="EH15" s="260"/>
      <c r="EI15" s="260"/>
      <c r="EJ15" s="260"/>
      <c r="EK15" s="260"/>
      <c r="EL15" s="260"/>
      <c r="EM15" s="260"/>
      <c r="EN15" s="260"/>
      <c r="EO15" s="260"/>
      <c r="EP15" s="260"/>
      <c r="EQ15" s="260"/>
      <c r="ER15" s="260"/>
      <c r="ES15" s="260"/>
      <c r="ET15" s="260"/>
      <c r="EU15" s="260"/>
      <c r="EV15" s="260"/>
      <c r="EW15" s="260"/>
      <c r="EX15" s="260"/>
      <c r="EY15" s="260"/>
      <c r="EZ15" s="260"/>
      <c r="FA15" s="260"/>
      <c r="FB15" s="260"/>
      <c r="FC15" s="260"/>
      <c r="FD15" s="260"/>
      <c r="FE15" s="260"/>
      <c r="FF15" s="260"/>
      <c r="FG15" s="260"/>
      <c r="FH15" s="260"/>
      <c r="FI15" s="260"/>
      <c r="FJ15" s="260"/>
      <c r="FK15" s="260"/>
      <c r="FL15" s="260"/>
      <c r="FM15" s="260"/>
      <c r="FN15" s="260"/>
      <c r="FO15" s="260"/>
      <c r="FP15" s="260"/>
      <c r="FQ15" s="260"/>
      <c r="FR15" s="260"/>
      <c r="FS15" s="260"/>
      <c r="FT15" s="260"/>
      <c r="FU15" s="260"/>
      <c r="FV15" s="260"/>
      <c r="FW15" s="260"/>
      <c r="FX15" s="260"/>
      <c r="FY15" s="260"/>
      <c r="FZ15" s="260"/>
      <c r="GA15" s="260"/>
      <c r="GB15" s="260"/>
      <c r="GC15" s="260"/>
      <c r="GD15" s="260"/>
      <c r="GE15" s="260"/>
      <c r="GF15" s="260"/>
      <c r="GG15" s="260"/>
      <c r="GH15" s="260"/>
      <c r="GI15" s="260"/>
      <c r="GJ15" s="260"/>
      <c r="GK15" s="260"/>
      <c r="GL15" s="260"/>
      <c r="GM15" s="260"/>
      <c r="GN15" s="260"/>
      <c r="GO15" s="260"/>
      <c r="GP15" s="260"/>
      <c r="GQ15" s="260"/>
      <c r="GR15" s="260"/>
      <c r="GS15" s="260"/>
      <c r="GT15" s="260"/>
      <c r="GU15" s="260"/>
      <c r="GV15" s="260"/>
      <c r="GW15" s="260"/>
      <c r="GX15" s="260"/>
      <c r="GY15" s="260"/>
      <c r="GZ15" s="260"/>
      <c r="HA15" s="260"/>
      <c r="HB15" s="260"/>
      <c r="HC15" s="260"/>
      <c r="HD15" s="260"/>
      <c r="HE15" s="260"/>
      <c r="HF15" s="260"/>
      <c r="HG15" s="260"/>
      <c r="HH15" s="260"/>
      <c r="HI15" s="260"/>
      <c r="HJ15" s="260"/>
      <c r="HK15" s="260"/>
      <c r="HL15" s="260"/>
      <c r="HM15" s="260"/>
      <c r="HN15" s="260"/>
      <c r="HO15" s="260"/>
      <c r="HP15" s="260"/>
      <c r="HQ15" s="260"/>
      <c r="HR15" s="260"/>
      <c r="HS15" s="260"/>
      <c r="HT15" s="260"/>
      <c r="HU15" s="260"/>
      <c r="HV15" s="260"/>
      <c r="HW15" s="260"/>
      <c r="HX15" s="260"/>
      <c r="HY15" s="260"/>
      <c r="HZ15" s="260"/>
      <c r="IA15" s="260"/>
      <c r="IB15" s="260"/>
      <c r="IC15" s="260"/>
      <c r="ID15" s="260"/>
      <c r="IE15" s="260"/>
      <c r="IF15" s="260"/>
      <c r="IG15" s="260"/>
      <c r="IH15" s="260"/>
      <c r="II15" s="260"/>
      <c r="IJ15" s="260"/>
      <c r="IK15" s="260"/>
      <c r="IL15" s="260"/>
      <c r="IM15" s="260"/>
      <c r="IN15" s="260"/>
      <c r="IO15" s="260"/>
      <c r="IP15" s="260"/>
      <c r="IQ15" s="260"/>
    </row>
    <row r="16" spans="1:251" s="258" customFormat="1" ht="12.95" customHeight="1" x14ac:dyDescent="0.3">
      <c r="A16" s="164" t="s">
        <v>156</v>
      </c>
      <c r="B16" s="165">
        <v>290</v>
      </c>
      <c r="C16" s="160">
        <v>37.201365187713307</v>
      </c>
      <c r="D16" s="160">
        <v>16.382252559726961</v>
      </c>
      <c r="E16" s="160">
        <v>17.747440273037544</v>
      </c>
      <c r="F16" s="160">
        <v>24.914675767918087</v>
      </c>
      <c r="G16" s="160">
        <v>40.273037542662117</v>
      </c>
      <c r="H16" s="160"/>
      <c r="I16" s="156"/>
      <c r="J16" s="156"/>
      <c r="K16" s="156"/>
      <c r="T16" s="259"/>
      <c r="U16" s="259"/>
      <c r="V16" s="259"/>
      <c r="W16" s="259"/>
      <c r="X16" s="259"/>
      <c r="Y16" s="259"/>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0"/>
      <c r="BW16" s="260"/>
      <c r="BX16" s="260"/>
      <c r="BY16" s="260"/>
      <c r="BZ16" s="260"/>
      <c r="CA16" s="260"/>
      <c r="CB16" s="260"/>
      <c r="CC16" s="260"/>
      <c r="CD16" s="260"/>
      <c r="CE16" s="260"/>
      <c r="CF16" s="260"/>
      <c r="CG16" s="260"/>
      <c r="CH16" s="260"/>
      <c r="CI16" s="260"/>
      <c r="CJ16" s="260"/>
      <c r="CK16" s="260"/>
      <c r="CL16" s="260"/>
      <c r="CM16" s="260"/>
      <c r="CN16" s="260"/>
      <c r="CO16" s="260"/>
      <c r="CP16" s="260"/>
      <c r="CQ16" s="260"/>
      <c r="CR16" s="260"/>
      <c r="CS16" s="260"/>
      <c r="CT16" s="260"/>
      <c r="CU16" s="260"/>
      <c r="CV16" s="260"/>
      <c r="CW16" s="260"/>
      <c r="CX16" s="260"/>
      <c r="CY16" s="260"/>
      <c r="CZ16" s="260"/>
      <c r="DA16" s="260"/>
      <c r="DB16" s="260"/>
      <c r="DC16" s="260"/>
      <c r="DD16" s="260"/>
      <c r="DE16" s="260"/>
      <c r="DF16" s="260"/>
      <c r="DG16" s="260"/>
      <c r="DH16" s="260"/>
      <c r="DI16" s="260"/>
      <c r="DJ16" s="260"/>
      <c r="DK16" s="260"/>
      <c r="DL16" s="260"/>
      <c r="DM16" s="260"/>
      <c r="DN16" s="260"/>
      <c r="DO16" s="260"/>
      <c r="DP16" s="260"/>
      <c r="DQ16" s="260"/>
      <c r="DR16" s="260"/>
      <c r="DS16" s="260"/>
      <c r="DT16" s="260"/>
      <c r="DU16" s="260"/>
      <c r="DV16" s="260"/>
      <c r="DW16" s="260"/>
      <c r="DX16" s="260"/>
      <c r="DY16" s="260"/>
      <c r="DZ16" s="260"/>
      <c r="EA16" s="260"/>
      <c r="EB16" s="260"/>
      <c r="EC16" s="260"/>
      <c r="ED16" s="260"/>
      <c r="EE16" s="260"/>
      <c r="EF16" s="260"/>
      <c r="EG16" s="260"/>
      <c r="EH16" s="260"/>
      <c r="EI16" s="260"/>
      <c r="EJ16" s="260"/>
      <c r="EK16" s="260"/>
      <c r="EL16" s="260"/>
      <c r="EM16" s="260"/>
      <c r="EN16" s="260"/>
      <c r="EO16" s="260"/>
      <c r="EP16" s="260"/>
      <c r="EQ16" s="260"/>
      <c r="ER16" s="260"/>
      <c r="ES16" s="260"/>
      <c r="ET16" s="260"/>
      <c r="EU16" s="260"/>
      <c r="EV16" s="260"/>
      <c r="EW16" s="260"/>
      <c r="EX16" s="260"/>
      <c r="EY16" s="260"/>
      <c r="EZ16" s="260"/>
      <c r="FA16" s="260"/>
      <c r="FB16" s="260"/>
      <c r="FC16" s="260"/>
      <c r="FD16" s="260"/>
      <c r="FE16" s="260"/>
      <c r="FF16" s="260"/>
      <c r="FG16" s="260"/>
      <c r="FH16" s="260"/>
      <c r="FI16" s="260"/>
      <c r="FJ16" s="260"/>
      <c r="FK16" s="260"/>
      <c r="FL16" s="260"/>
      <c r="FM16" s="260"/>
      <c r="FN16" s="260"/>
      <c r="FO16" s="260"/>
      <c r="FP16" s="260"/>
      <c r="FQ16" s="260"/>
      <c r="FR16" s="260"/>
      <c r="FS16" s="260"/>
      <c r="FT16" s="260"/>
      <c r="FU16" s="260"/>
      <c r="FV16" s="260"/>
      <c r="FW16" s="260"/>
      <c r="FX16" s="260"/>
      <c r="FY16" s="260"/>
      <c r="FZ16" s="260"/>
      <c r="GA16" s="260"/>
      <c r="GB16" s="260"/>
      <c r="GC16" s="260"/>
      <c r="GD16" s="260"/>
      <c r="GE16" s="260"/>
      <c r="GF16" s="260"/>
      <c r="GG16" s="260"/>
      <c r="GH16" s="260"/>
      <c r="GI16" s="260"/>
      <c r="GJ16" s="260"/>
      <c r="GK16" s="260"/>
      <c r="GL16" s="260"/>
      <c r="GM16" s="260"/>
      <c r="GN16" s="260"/>
      <c r="GO16" s="260"/>
      <c r="GP16" s="260"/>
      <c r="GQ16" s="260"/>
      <c r="GR16" s="260"/>
      <c r="GS16" s="260"/>
      <c r="GT16" s="260"/>
      <c r="GU16" s="260"/>
      <c r="GV16" s="260"/>
      <c r="GW16" s="260"/>
      <c r="GX16" s="260"/>
      <c r="GY16" s="260"/>
      <c r="GZ16" s="260"/>
      <c r="HA16" s="260"/>
      <c r="HB16" s="260"/>
      <c r="HC16" s="260"/>
      <c r="HD16" s="260"/>
      <c r="HE16" s="260"/>
      <c r="HF16" s="260"/>
      <c r="HG16" s="260"/>
      <c r="HH16" s="260"/>
      <c r="HI16" s="260"/>
      <c r="HJ16" s="260"/>
      <c r="HK16" s="260"/>
      <c r="HL16" s="260"/>
      <c r="HM16" s="260"/>
      <c r="HN16" s="260"/>
      <c r="HO16" s="260"/>
      <c r="HP16" s="260"/>
      <c r="HQ16" s="260"/>
      <c r="HR16" s="260"/>
      <c r="HS16" s="260"/>
      <c r="HT16" s="260"/>
      <c r="HU16" s="260"/>
      <c r="HV16" s="260"/>
      <c r="HW16" s="260"/>
      <c r="HX16" s="260"/>
      <c r="HY16" s="260"/>
      <c r="HZ16" s="260"/>
      <c r="IA16" s="260"/>
      <c r="IB16" s="260"/>
      <c r="IC16" s="260"/>
      <c r="ID16" s="260"/>
      <c r="IE16" s="260"/>
      <c r="IF16" s="260"/>
      <c r="IG16" s="260"/>
      <c r="IH16" s="260"/>
      <c r="II16" s="260"/>
      <c r="IJ16" s="260"/>
      <c r="IK16" s="260"/>
      <c r="IL16" s="260"/>
      <c r="IM16" s="260"/>
      <c r="IN16" s="260"/>
      <c r="IO16" s="260"/>
      <c r="IP16" s="260"/>
      <c r="IQ16" s="260"/>
    </row>
    <row r="17" spans="1:7" s="258" customFormat="1" ht="12.95" customHeight="1" x14ac:dyDescent="0.3">
      <c r="A17" s="164" t="s">
        <v>157</v>
      </c>
      <c r="B17" s="165">
        <v>200</v>
      </c>
      <c r="C17" s="160">
        <v>47.179487179487175</v>
      </c>
      <c r="D17" s="160">
        <v>22.051282051282051</v>
      </c>
      <c r="E17" s="160">
        <v>22.051282051282051</v>
      </c>
      <c r="F17" s="160">
        <v>45.128205128205131</v>
      </c>
      <c r="G17" s="160">
        <v>23.589743589743588</v>
      </c>
    </row>
    <row r="18" spans="1:7" s="258" customFormat="1" ht="12.95" customHeight="1" x14ac:dyDescent="0.3">
      <c r="A18" s="164" t="s">
        <v>158</v>
      </c>
      <c r="B18" s="165">
        <v>160</v>
      </c>
      <c r="C18" s="160">
        <v>35.625</v>
      </c>
      <c r="D18" s="160">
        <v>18.125</v>
      </c>
      <c r="E18" s="160">
        <v>15.625</v>
      </c>
      <c r="F18" s="160">
        <v>25</v>
      </c>
      <c r="G18" s="160">
        <v>65</v>
      </c>
    </row>
    <row r="19" spans="1:7" s="258" customFormat="1" ht="12.95" customHeight="1" x14ac:dyDescent="0.3">
      <c r="A19" s="164" t="s">
        <v>159</v>
      </c>
      <c r="B19" s="165">
        <v>160</v>
      </c>
      <c r="C19" s="160" t="s">
        <v>240</v>
      </c>
      <c r="D19" s="160" t="s">
        <v>240</v>
      </c>
      <c r="E19" s="160" t="s">
        <v>240</v>
      </c>
      <c r="F19" s="160">
        <v>91.77215189873418</v>
      </c>
      <c r="G19" s="160">
        <v>5.0632911392405067</v>
      </c>
    </row>
    <row r="20" spans="1:7" s="258" customFormat="1" ht="12.95" customHeight="1" x14ac:dyDescent="0.3">
      <c r="A20" s="164" t="s">
        <v>160</v>
      </c>
      <c r="B20" s="165">
        <v>160</v>
      </c>
      <c r="C20" s="160">
        <v>45.222929936305732</v>
      </c>
      <c r="D20" s="160">
        <v>18.471337579617835</v>
      </c>
      <c r="E20" s="160">
        <v>17.834394904458598</v>
      </c>
      <c r="F20" s="160">
        <v>51.592356687898089</v>
      </c>
      <c r="G20" s="160">
        <v>31.847133757961782</v>
      </c>
    </row>
    <row r="21" spans="1:7" s="258" customFormat="1" ht="12.95" customHeight="1" x14ac:dyDescent="0.3">
      <c r="A21" s="164" t="s">
        <v>161</v>
      </c>
      <c r="B21" s="165">
        <v>160</v>
      </c>
      <c r="C21" s="160">
        <v>62.580645161290327</v>
      </c>
      <c r="D21" s="160">
        <v>34.838709677419352</v>
      </c>
      <c r="E21" s="160">
        <v>18.064516129032256</v>
      </c>
      <c r="F21" s="160">
        <v>34.193548387096776</v>
      </c>
      <c r="G21" s="160">
        <v>60.645161290322577</v>
      </c>
    </row>
    <row r="22" spans="1:7" s="258" customFormat="1" ht="12.95" customHeight="1" x14ac:dyDescent="0.3">
      <c r="A22" s="164" t="s">
        <v>162</v>
      </c>
      <c r="B22" s="165">
        <v>130</v>
      </c>
      <c r="C22" s="160">
        <v>11.538461538461538</v>
      </c>
      <c r="D22" s="160">
        <v>7.6923076923076925</v>
      </c>
      <c r="E22" s="160">
        <v>3.0769230769230771</v>
      </c>
      <c r="F22" s="160">
        <v>63.076923076923073</v>
      </c>
      <c r="G22" s="160">
        <v>36.923076923076927</v>
      </c>
    </row>
    <row r="23" spans="1:7" s="258" customFormat="1" ht="12.95" customHeight="1" x14ac:dyDescent="0.3">
      <c r="A23" s="164" t="s">
        <v>163</v>
      </c>
      <c r="B23" s="165">
        <v>130</v>
      </c>
      <c r="C23" s="160">
        <v>7.8740157480314963</v>
      </c>
      <c r="D23" s="160">
        <v>3.9370078740157481</v>
      </c>
      <c r="E23" s="160">
        <v>3.1496062992125982</v>
      </c>
      <c r="F23" s="160">
        <v>60.629921259842526</v>
      </c>
      <c r="G23" s="160">
        <v>36.220472440944881</v>
      </c>
    </row>
    <row r="24" spans="1:7" s="258" customFormat="1" ht="12.95" customHeight="1" x14ac:dyDescent="0.3">
      <c r="A24" s="164" t="s">
        <v>164</v>
      </c>
      <c r="B24" s="165">
        <v>120</v>
      </c>
      <c r="C24" s="160">
        <v>53.781512605042018</v>
      </c>
      <c r="D24" s="160">
        <v>41.17647058823529</v>
      </c>
      <c r="E24" s="160">
        <v>12.605042016806722</v>
      </c>
      <c r="F24" s="160">
        <v>42.857142857142854</v>
      </c>
      <c r="G24" s="160">
        <v>37.815126050420169</v>
      </c>
    </row>
    <row r="25" spans="1:7" s="258" customFormat="1" ht="12.95" customHeight="1" x14ac:dyDescent="0.3">
      <c r="A25" s="164" t="s">
        <v>165</v>
      </c>
      <c r="B25" s="165">
        <v>110</v>
      </c>
      <c r="C25" s="160">
        <v>67.889908256880744</v>
      </c>
      <c r="D25" s="160">
        <v>27.522935779816514</v>
      </c>
      <c r="E25" s="160">
        <v>24.770642201834864</v>
      </c>
      <c r="F25" s="160">
        <v>55.963302752293572</v>
      </c>
      <c r="G25" s="160">
        <v>41.284403669724774</v>
      </c>
    </row>
    <row r="26" spans="1:7" s="258" customFormat="1" ht="12.95" customHeight="1" x14ac:dyDescent="0.3">
      <c r="A26" s="164" t="s">
        <v>166</v>
      </c>
      <c r="B26" s="165">
        <v>90</v>
      </c>
      <c r="C26" s="160">
        <v>43.333333333333336</v>
      </c>
      <c r="D26" s="160">
        <v>20</v>
      </c>
      <c r="E26" s="160">
        <v>17.777777777777779</v>
      </c>
      <c r="F26" s="160">
        <v>47.777777777777779</v>
      </c>
      <c r="G26" s="160">
        <v>43.333333333333336</v>
      </c>
    </row>
    <row r="27" spans="1:7" s="258" customFormat="1" ht="12.95" customHeight="1" x14ac:dyDescent="0.3">
      <c r="A27" s="164" t="s">
        <v>167</v>
      </c>
      <c r="B27" s="165">
        <v>730</v>
      </c>
      <c r="C27" s="160">
        <v>47.885402455661662</v>
      </c>
      <c r="D27" s="160">
        <v>31.650750341064121</v>
      </c>
      <c r="E27" s="160">
        <v>14.733969986357435</v>
      </c>
      <c r="F27" s="160">
        <v>53.206002728512956</v>
      </c>
      <c r="G27" s="160">
        <v>34.924965893587995</v>
      </c>
    </row>
    <row r="28" spans="1:7" s="161" customFormat="1" ht="5.0999999999999996" customHeight="1" x14ac:dyDescent="0.3">
      <c r="A28" s="159"/>
      <c r="B28" s="160"/>
      <c r="C28" s="160"/>
      <c r="D28" s="160"/>
      <c r="E28" s="160"/>
      <c r="F28" s="160"/>
      <c r="G28" s="160"/>
    </row>
    <row r="29" spans="1:7" s="161" customFormat="1" ht="12.95" customHeight="1" x14ac:dyDescent="0.3">
      <c r="A29" s="162" t="s">
        <v>52</v>
      </c>
      <c r="B29" s="120">
        <v>10420</v>
      </c>
      <c r="C29" s="167">
        <v>40.929161067383376</v>
      </c>
      <c r="D29" s="167">
        <v>23.219427913227104</v>
      </c>
      <c r="E29" s="167">
        <v>15.358034171626031</v>
      </c>
      <c r="F29" s="167">
        <v>11.441735457861393</v>
      </c>
      <c r="G29" s="167">
        <v>58.610097907467839</v>
      </c>
    </row>
    <row r="30" spans="1:7" s="161" customFormat="1" ht="5.0999999999999996" customHeight="1" x14ac:dyDescent="0.3">
      <c r="A30" s="159"/>
      <c r="B30" s="160"/>
      <c r="C30" s="160"/>
      <c r="D30" s="160"/>
      <c r="E30" s="160"/>
      <c r="F30" s="160"/>
      <c r="G30" s="160"/>
    </row>
    <row r="31" spans="1:7" s="258" customFormat="1" ht="12.95" customHeight="1" x14ac:dyDescent="0.3">
      <c r="A31" s="164" t="s">
        <v>168</v>
      </c>
      <c r="B31" s="165">
        <v>4260</v>
      </c>
      <c r="C31" s="160">
        <v>51.080827067669176</v>
      </c>
      <c r="D31" s="160">
        <v>34.844924812030072</v>
      </c>
      <c r="E31" s="160">
        <v>13.839285714285715</v>
      </c>
      <c r="F31" s="160">
        <v>9.8449248120300759</v>
      </c>
      <c r="G31" s="160">
        <v>67.833646616541358</v>
      </c>
    </row>
    <row r="32" spans="1:7" s="258" customFormat="1" ht="12.95" customHeight="1" x14ac:dyDescent="0.3">
      <c r="A32" s="164" t="s">
        <v>169</v>
      </c>
      <c r="B32" s="165">
        <v>2960</v>
      </c>
      <c r="C32" s="160">
        <v>36.993243243243242</v>
      </c>
      <c r="D32" s="160">
        <v>15.912162162162163</v>
      </c>
      <c r="E32" s="160">
        <v>18.547297297297298</v>
      </c>
      <c r="F32" s="160">
        <v>3.1418918918918917</v>
      </c>
      <c r="G32" s="160">
        <v>60.810810810810814</v>
      </c>
    </row>
    <row r="33" spans="1:7" s="258" customFormat="1" ht="12.95" customHeight="1" x14ac:dyDescent="0.3">
      <c r="A33" s="164" t="s">
        <v>170</v>
      </c>
      <c r="B33" s="165">
        <v>920</v>
      </c>
      <c r="C33" s="160">
        <v>10.173160173160174</v>
      </c>
      <c r="D33" s="160">
        <v>4.9783549783549788</v>
      </c>
      <c r="E33" s="160">
        <v>4.112554112554113</v>
      </c>
      <c r="F33" s="160">
        <v>6.0606060606060606</v>
      </c>
      <c r="G33" s="160">
        <v>45.887445887445885</v>
      </c>
    </row>
    <row r="34" spans="1:7" s="258" customFormat="1" ht="12.95" customHeight="1" x14ac:dyDescent="0.3">
      <c r="A34" s="164" t="s">
        <v>171</v>
      </c>
      <c r="B34" s="165">
        <v>480</v>
      </c>
      <c r="C34" s="160">
        <v>39.583333333333329</v>
      </c>
      <c r="D34" s="160">
        <v>17.916666666666668</v>
      </c>
      <c r="E34" s="160">
        <v>16.875</v>
      </c>
      <c r="F34" s="160">
        <v>21.041666666666668</v>
      </c>
      <c r="G34" s="160">
        <v>50.416666666666664</v>
      </c>
    </row>
    <row r="35" spans="1:7" s="258" customFormat="1" ht="12.95" customHeight="1" x14ac:dyDescent="0.3">
      <c r="A35" s="164" t="s">
        <v>172</v>
      </c>
      <c r="B35" s="165">
        <v>460</v>
      </c>
      <c r="C35" s="160">
        <v>38.311688311688314</v>
      </c>
      <c r="D35" s="160">
        <v>17.0995670995671</v>
      </c>
      <c r="E35" s="160">
        <v>19.047619047619047</v>
      </c>
      <c r="F35" s="160">
        <v>18.614718614718615</v>
      </c>
      <c r="G35" s="160">
        <v>43.722943722943725</v>
      </c>
    </row>
    <row r="36" spans="1:7" s="258" customFormat="1" ht="12.95" customHeight="1" x14ac:dyDescent="0.3">
      <c r="A36" s="164" t="s">
        <v>173</v>
      </c>
      <c r="B36" s="165">
        <v>290</v>
      </c>
      <c r="C36" s="160">
        <v>31.929824561403507</v>
      </c>
      <c r="D36" s="160">
        <v>28.07017543859649</v>
      </c>
      <c r="E36" s="160">
        <v>0.35087719298245612</v>
      </c>
      <c r="F36" s="160">
        <v>38.596491228070171</v>
      </c>
      <c r="G36" s="160">
        <v>34.385964912280706</v>
      </c>
    </row>
    <row r="37" spans="1:7" s="258" customFormat="1" ht="12.95" customHeight="1" x14ac:dyDescent="0.3">
      <c r="A37" s="164" t="s">
        <v>174</v>
      </c>
      <c r="B37" s="165">
        <v>270</v>
      </c>
      <c r="C37" s="160">
        <v>37.226277372262771</v>
      </c>
      <c r="D37" s="160">
        <v>24.45255474452555</v>
      </c>
      <c r="E37" s="160">
        <v>12.773722627737227</v>
      </c>
      <c r="F37" s="160">
        <v>50</v>
      </c>
      <c r="G37" s="160">
        <v>46.350364963503651</v>
      </c>
    </row>
    <row r="38" spans="1:7" s="258" customFormat="1" ht="12.95" customHeight="1" x14ac:dyDescent="0.3">
      <c r="A38" s="164" t="s">
        <v>175</v>
      </c>
      <c r="B38" s="165">
        <v>230</v>
      </c>
      <c r="C38" s="160">
        <v>65.63876651982379</v>
      </c>
      <c r="D38" s="160">
        <v>14.977973568281937</v>
      </c>
      <c r="E38" s="160">
        <v>50.660792951541858</v>
      </c>
      <c r="F38" s="160">
        <v>30.837004405286343</v>
      </c>
      <c r="G38" s="160">
        <v>47.577092511013213</v>
      </c>
    </row>
    <row r="39" spans="1:7" s="258" customFormat="1" ht="12.95" customHeight="1" x14ac:dyDescent="0.3">
      <c r="A39" s="164" t="s">
        <v>176</v>
      </c>
      <c r="B39" s="165">
        <v>140</v>
      </c>
      <c r="C39" s="160">
        <v>47.222222222222221</v>
      </c>
      <c r="D39" s="160">
        <v>9.7222222222222232</v>
      </c>
      <c r="E39" s="160">
        <v>36.111111111111107</v>
      </c>
      <c r="F39" s="160">
        <v>56.25</v>
      </c>
      <c r="G39" s="160">
        <v>31.25</v>
      </c>
    </row>
    <row r="40" spans="1:7" s="258" customFormat="1" ht="12.95" customHeight="1" x14ac:dyDescent="0.3">
      <c r="A40" s="164" t="s">
        <v>167</v>
      </c>
      <c r="B40" s="165">
        <v>410</v>
      </c>
      <c r="C40" s="160">
        <v>30.541871921182267</v>
      </c>
      <c r="D40" s="160">
        <v>14.532019704433496</v>
      </c>
      <c r="E40" s="160">
        <v>12.807881773399016</v>
      </c>
      <c r="F40" s="160">
        <v>9.6059113300492598</v>
      </c>
      <c r="G40" s="160">
        <v>42.610837438423644</v>
      </c>
    </row>
    <row r="41" spans="1:7" s="161" customFormat="1" ht="5.0999999999999996" customHeight="1" x14ac:dyDescent="0.3">
      <c r="A41" s="159"/>
      <c r="B41" s="160"/>
      <c r="C41" s="160"/>
      <c r="D41" s="160"/>
      <c r="E41" s="160"/>
      <c r="F41" s="160"/>
      <c r="G41" s="160"/>
    </row>
    <row r="42" spans="1:7" s="161" customFormat="1" ht="12.95" customHeight="1" x14ac:dyDescent="0.3">
      <c r="A42" s="162" t="s">
        <v>54</v>
      </c>
      <c r="B42" s="120">
        <v>8960</v>
      </c>
      <c r="C42" s="167">
        <v>44.968763944667565</v>
      </c>
      <c r="D42" s="167">
        <v>27.353859883980363</v>
      </c>
      <c r="E42" s="167">
        <v>11.646586345381527</v>
      </c>
      <c r="F42" s="167">
        <v>20.448460508701473</v>
      </c>
      <c r="G42" s="167">
        <v>45.124944221329763</v>
      </c>
    </row>
    <row r="43" spans="1:7" s="161" customFormat="1" ht="5.0999999999999996" customHeight="1" x14ac:dyDescent="0.3">
      <c r="A43" s="159"/>
      <c r="B43" s="160"/>
      <c r="C43" s="160"/>
      <c r="D43" s="160"/>
      <c r="E43" s="160"/>
      <c r="F43" s="160"/>
      <c r="G43" s="160"/>
    </row>
    <row r="44" spans="1:7" s="258" customFormat="1" ht="12.95" customHeight="1" x14ac:dyDescent="0.3">
      <c r="A44" s="164" t="s">
        <v>177</v>
      </c>
      <c r="B44" s="165">
        <v>1760</v>
      </c>
      <c r="C44" s="160">
        <v>36.704545454545453</v>
      </c>
      <c r="D44" s="160">
        <v>13.352272727272727</v>
      </c>
      <c r="E44" s="160">
        <v>0.17045454545454544</v>
      </c>
      <c r="F44" s="160">
        <v>5.6818181818181816E-2</v>
      </c>
      <c r="G44" s="160">
        <v>21.534090909090907</v>
      </c>
    </row>
    <row r="45" spans="1:7" s="258" customFormat="1" ht="12.95" customHeight="1" x14ac:dyDescent="0.3">
      <c r="A45" s="164" t="s">
        <v>178</v>
      </c>
      <c r="B45" s="165">
        <v>1450</v>
      </c>
      <c r="C45" s="160">
        <v>56.680440771349858</v>
      </c>
      <c r="D45" s="160">
        <v>39.049586776859499</v>
      </c>
      <c r="E45" s="160">
        <v>14.46280991735537</v>
      </c>
      <c r="F45" s="160">
        <v>39.462809917355372</v>
      </c>
      <c r="G45" s="160">
        <v>49.517906336088153</v>
      </c>
    </row>
    <row r="46" spans="1:7" s="258" customFormat="1" ht="12.95" customHeight="1" x14ac:dyDescent="0.3">
      <c r="A46" s="164" t="s">
        <v>179</v>
      </c>
      <c r="B46" s="165">
        <v>820</v>
      </c>
      <c r="C46" s="160">
        <v>34.432234432234431</v>
      </c>
      <c r="D46" s="160">
        <v>30.525030525030527</v>
      </c>
      <c r="E46" s="160">
        <v>3.6630036630036633</v>
      </c>
      <c r="F46" s="160">
        <v>11.599511599511599</v>
      </c>
      <c r="G46" s="160">
        <v>86.446886446886452</v>
      </c>
    </row>
    <row r="47" spans="1:7" s="258" customFormat="1" ht="12.95" customHeight="1" x14ac:dyDescent="0.3">
      <c r="A47" s="164" t="s">
        <v>180</v>
      </c>
      <c r="B47" s="165">
        <v>810</v>
      </c>
      <c r="C47" s="160">
        <v>9.5297029702970306</v>
      </c>
      <c r="D47" s="160">
        <v>5.6930693069306937</v>
      </c>
      <c r="E47" s="160">
        <v>3.217821782178218</v>
      </c>
      <c r="F47" s="160">
        <v>3.5891089108910887</v>
      </c>
      <c r="G47" s="160">
        <v>40.346534653465348</v>
      </c>
    </row>
    <row r="48" spans="1:7" s="258" customFormat="1" ht="12.95" customHeight="1" x14ac:dyDescent="0.3">
      <c r="A48" s="164" t="s">
        <v>181</v>
      </c>
      <c r="B48" s="165">
        <v>680</v>
      </c>
      <c r="C48" s="160">
        <v>80.354505169867068</v>
      </c>
      <c r="D48" s="160">
        <v>59.379615952732642</v>
      </c>
      <c r="E48" s="160">
        <v>20.384047267355982</v>
      </c>
      <c r="F48" s="160">
        <v>54.505169867060566</v>
      </c>
      <c r="G48" s="160">
        <v>21.565731166912851</v>
      </c>
    </row>
    <row r="49" spans="1:7" s="258" customFormat="1" ht="12.95" customHeight="1" x14ac:dyDescent="0.3">
      <c r="A49" s="164" t="s">
        <v>182</v>
      </c>
      <c r="B49" s="165">
        <v>500</v>
      </c>
      <c r="C49" s="160">
        <v>60.441767068273087</v>
      </c>
      <c r="D49" s="160">
        <v>42.570281124497996</v>
      </c>
      <c r="E49" s="160">
        <v>17.269076305220885</v>
      </c>
      <c r="F49" s="160">
        <v>22.690763052208833</v>
      </c>
      <c r="G49" s="160">
        <v>54.01606425702812</v>
      </c>
    </row>
    <row r="50" spans="1:7" s="258" customFormat="1" ht="12.95" customHeight="1" x14ac:dyDescent="0.3">
      <c r="A50" s="164" t="s">
        <v>183</v>
      </c>
      <c r="B50" s="165">
        <v>480</v>
      </c>
      <c r="C50" s="160">
        <v>50.414937759336098</v>
      </c>
      <c r="D50" s="160">
        <v>28.838174273858918</v>
      </c>
      <c r="E50" s="160">
        <v>21.369294605809127</v>
      </c>
      <c r="F50" s="160">
        <v>36.514522821576762</v>
      </c>
      <c r="G50" s="160">
        <v>45.643153526970956</v>
      </c>
    </row>
    <row r="51" spans="1:7" s="258" customFormat="1" ht="12.95" customHeight="1" x14ac:dyDescent="0.3">
      <c r="A51" s="164" t="s">
        <v>184</v>
      </c>
      <c r="B51" s="165">
        <v>410</v>
      </c>
      <c r="C51" s="160">
        <v>33.985330073349637</v>
      </c>
      <c r="D51" s="160">
        <v>18.82640586797066</v>
      </c>
      <c r="E51" s="160">
        <v>5.6234718826405867</v>
      </c>
      <c r="F51" s="160">
        <v>14.669926650366749</v>
      </c>
      <c r="G51" s="160">
        <v>78.239608801955995</v>
      </c>
    </row>
    <row r="52" spans="1:7" s="258" customFormat="1" ht="12.95" customHeight="1" x14ac:dyDescent="0.3">
      <c r="A52" s="164" t="s">
        <v>185</v>
      </c>
      <c r="B52" s="165">
        <v>340</v>
      </c>
      <c r="C52" s="160">
        <v>21.511627906976745</v>
      </c>
      <c r="D52" s="160">
        <v>16.86046511627907</v>
      </c>
      <c r="E52" s="160">
        <v>4.6511627906976747</v>
      </c>
      <c r="F52" s="160" t="s">
        <v>240</v>
      </c>
      <c r="G52" s="160">
        <v>22.38372093023256</v>
      </c>
    </row>
    <row r="53" spans="1:7" s="258" customFormat="1" ht="12.95" customHeight="1" x14ac:dyDescent="0.3">
      <c r="A53" s="164" t="s">
        <v>186</v>
      </c>
      <c r="B53" s="165">
        <v>300</v>
      </c>
      <c r="C53" s="160">
        <v>71.380471380471377</v>
      </c>
      <c r="D53" s="160">
        <v>37.373737373737377</v>
      </c>
      <c r="E53" s="160">
        <v>31.649831649831651</v>
      </c>
      <c r="F53" s="160">
        <v>20.202020202020201</v>
      </c>
      <c r="G53" s="160">
        <v>50.841750841750844</v>
      </c>
    </row>
    <row r="54" spans="1:7" s="258" customFormat="1" ht="12.95" customHeight="1" x14ac:dyDescent="0.3">
      <c r="A54" s="164" t="s">
        <v>187</v>
      </c>
      <c r="B54" s="165">
        <v>280</v>
      </c>
      <c r="C54" s="160">
        <v>67.50902527075813</v>
      </c>
      <c r="D54" s="160">
        <v>35.379061371841154</v>
      </c>
      <c r="E54" s="160">
        <v>29.602888086642597</v>
      </c>
      <c r="F54" s="160">
        <v>49.097472924187727</v>
      </c>
      <c r="G54" s="160">
        <v>39.35018050541516</v>
      </c>
    </row>
    <row r="55" spans="1:7" s="258" customFormat="1" ht="12.95" customHeight="1" x14ac:dyDescent="0.3">
      <c r="A55" s="164" t="s">
        <v>188</v>
      </c>
      <c r="B55" s="165">
        <v>140</v>
      </c>
      <c r="C55" s="160">
        <v>32.846715328467155</v>
      </c>
      <c r="D55" s="160">
        <v>12.408759124087592</v>
      </c>
      <c r="E55" s="160">
        <v>19.708029197080293</v>
      </c>
      <c r="F55" s="160">
        <v>0.72992700729927007</v>
      </c>
      <c r="G55" s="160">
        <v>98.540145985401466</v>
      </c>
    </row>
    <row r="56" spans="1:7" s="258" customFormat="1" ht="12.95" customHeight="1" x14ac:dyDescent="0.3">
      <c r="A56" s="164" t="s">
        <v>167</v>
      </c>
      <c r="B56" s="165">
        <v>1000</v>
      </c>
      <c r="C56" s="160">
        <v>45.617529880478088</v>
      </c>
      <c r="D56" s="160">
        <v>23.904382470119522</v>
      </c>
      <c r="E56" s="160">
        <v>20.517928286852591</v>
      </c>
      <c r="F56" s="160">
        <v>21.91235059760956</v>
      </c>
      <c r="G56" s="160">
        <v>48.406374501992033</v>
      </c>
    </row>
    <row r="57" spans="1:7" s="161" customFormat="1" ht="5.0999999999999996" customHeight="1" x14ac:dyDescent="0.3">
      <c r="A57" s="159"/>
      <c r="B57" s="160"/>
      <c r="C57" s="160"/>
      <c r="D57" s="160"/>
      <c r="E57" s="160"/>
      <c r="F57" s="160"/>
      <c r="G57" s="160"/>
    </row>
    <row r="58" spans="1:7" s="161" customFormat="1" ht="12.95" customHeight="1" x14ac:dyDescent="0.3">
      <c r="A58" s="162" t="s">
        <v>57</v>
      </c>
      <c r="B58" s="120">
        <v>5510</v>
      </c>
      <c r="C58" s="167">
        <v>35.02178649237473</v>
      </c>
      <c r="D58" s="167">
        <v>26.724763979665937</v>
      </c>
      <c r="E58" s="167">
        <v>4.5388525780682638</v>
      </c>
      <c r="F58" s="167">
        <v>3.9578794480755262</v>
      </c>
      <c r="G58" s="167">
        <v>42.37472766884531</v>
      </c>
    </row>
    <row r="59" spans="1:7" s="161" customFormat="1" ht="5.0999999999999996" customHeight="1" x14ac:dyDescent="0.3">
      <c r="A59" s="159"/>
      <c r="B59" s="160"/>
      <c r="C59" s="160"/>
      <c r="D59" s="160"/>
      <c r="E59" s="160"/>
      <c r="F59" s="160"/>
      <c r="G59" s="160"/>
    </row>
    <row r="60" spans="1:7" s="258" customFormat="1" ht="12.95" customHeight="1" x14ac:dyDescent="0.3">
      <c r="A60" s="164" t="s">
        <v>189</v>
      </c>
      <c r="B60" s="165">
        <v>2090</v>
      </c>
      <c r="C60" s="160">
        <v>33.828461907043604</v>
      </c>
      <c r="D60" s="160">
        <v>26.20987062769526</v>
      </c>
      <c r="E60" s="160">
        <v>5.0311451844753234</v>
      </c>
      <c r="F60" s="160">
        <v>2.2041207474844273</v>
      </c>
      <c r="G60" s="160">
        <v>45.615716339242937</v>
      </c>
    </row>
    <row r="61" spans="1:7" s="258" customFormat="1" ht="12.95" customHeight="1" x14ac:dyDescent="0.3">
      <c r="A61" s="164" t="s">
        <v>190</v>
      </c>
      <c r="B61" s="165">
        <v>1410</v>
      </c>
      <c r="C61" s="160">
        <v>47.801418439716315</v>
      </c>
      <c r="D61" s="160">
        <v>42.836879432624116</v>
      </c>
      <c r="E61" s="160">
        <v>0.99290780141843982</v>
      </c>
      <c r="F61" s="160">
        <v>4.5390070921985819</v>
      </c>
      <c r="G61" s="160">
        <v>30.780141843971631</v>
      </c>
    </row>
    <row r="62" spans="1:7" s="258" customFormat="1" ht="12.95" customHeight="1" x14ac:dyDescent="0.3">
      <c r="A62" s="164" t="s">
        <v>191</v>
      </c>
      <c r="B62" s="165">
        <v>1320</v>
      </c>
      <c r="C62" s="160">
        <v>19.576719576719576</v>
      </c>
      <c r="D62" s="160">
        <v>12.320483749055178</v>
      </c>
      <c r="E62" s="160">
        <v>4.3839758125472406</v>
      </c>
      <c r="F62" s="160">
        <v>4.8374905517762663</v>
      </c>
      <c r="G62" s="160">
        <v>50.49130763416477</v>
      </c>
    </row>
    <row r="63" spans="1:7" s="258" customFormat="1" ht="12.95" customHeight="1" x14ac:dyDescent="0.3">
      <c r="A63" s="164" t="s">
        <v>192</v>
      </c>
      <c r="B63" s="165">
        <v>290</v>
      </c>
      <c r="C63" s="160">
        <v>40.06849315068493</v>
      </c>
      <c r="D63" s="160">
        <v>15.753424657534246</v>
      </c>
      <c r="E63" s="160">
        <v>24.315068493150687</v>
      </c>
      <c r="F63" s="160">
        <v>9.5890410958904102</v>
      </c>
      <c r="G63" s="160">
        <v>18.493150684931507</v>
      </c>
    </row>
    <row r="64" spans="1:7" s="258" customFormat="1" ht="12.95" customHeight="1" x14ac:dyDescent="0.3">
      <c r="A64" s="164" t="s">
        <v>167</v>
      </c>
      <c r="B64" s="165">
        <v>400</v>
      </c>
      <c r="C64" s="160">
        <v>43.686868686868685</v>
      </c>
      <c r="D64" s="160">
        <v>28.28282828282828</v>
      </c>
      <c r="E64" s="160">
        <v>0.50505050505050508</v>
      </c>
      <c r="F64" s="160">
        <v>4.0404040404040407</v>
      </c>
      <c r="G64" s="160">
        <v>57.070707070707073</v>
      </c>
    </row>
    <row r="65" spans="1:18" s="262" customFormat="1" ht="5.0999999999999996" customHeight="1" x14ac:dyDescent="0.2">
      <c r="A65" s="273"/>
      <c r="B65" s="274"/>
      <c r="C65" s="275"/>
      <c r="D65" s="275"/>
      <c r="E65" s="275"/>
      <c r="F65" s="275"/>
      <c r="G65" s="275"/>
      <c r="H65" s="151"/>
      <c r="I65" s="160"/>
      <c r="J65" s="160"/>
      <c r="K65" s="261"/>
      <c r="L65" s="471"/>
      <c r="M65" s="471"/>
      <c r="N65" s="471"/>
      <c r="O65" s="471"/>
      <c r="P65" s="471"/>
      <c r="Q65" s="471"/>
      <c r="R65" s="471"/>
    </row>
    <row r="66" spans="1:18" s="5" customFormat="1" ht="5.0999999999999996" customHeight="1" x14ac:dyDescent="0.25">
      <c r="A66" s="244"/>
      <c r="B66" s="190"/>
      <c r="C66" s="190"/>
      <c r="D66" s="190"/>
      <c r="E66" s="190"/>
      <c r="F66" s="190"/>
      <c r="G66" s="276"/>
      <c r="H66" s="151"/>
      <c r="I66" s="160"/>
      <c r="J66" s="160"/>
      <c r="K66" s="170"/>
      <c r="L66" s="171"/>
      <c r="M66" s="171"/>
      <c r="N66" s="171"/>
      <c r="O66" s="171"/>
      <c r="P66" s="171"/>
      <c r="Q66" s="172"/>
      <c r="R66" s="173"/>
    </row>
    <row r="67" spans="1:18" s="267" customFormat="1" ht="12" customHeight="1" x14ac:dyDescent="0.3">
      <c r="A67" s="461" t="s">
        <v>110</v>
      </c>
      <c r="B67" s="461"/>
      <c r="C67" s="461"/>
      <c r="D67" s="461"/>
      <c r="E67" s="461"/>
      <c r="F67" s="461"/>
      <c r="G67" s="461"/>
      <c r="H67" s="263"/>
      <c r="I67" s="263"/>
      <c r="J67" s="263"/>
      <c r="K67" s="264"/>
      <c r="L67" s="264"/>
      <c r="M67" s="264"/>
      <c r="N67" s="264"/>
      <c r="O67" s="264"/>
      <c r="P67" s="264"/>
      <c r="Q67" s="265"/>
      <c r="R67" s="266"/>
    </row>
    <row r="68" spans="1:18" s="267" customFormat="1" ht="12" customHeight="1" x14ac:dyDescent="0.3">
      <c r="A68" s="461" t="s">
        <v>127</v>
      </c>
      <c r="B68" s="461"/>
      <c r="C68" s="461"/>
      <c r="D68" s="461"/>
      <c r="E68" s="461"/>
      <c r="F68" s="461"/>
      <c r="G68" s="461"/>
      <c r="H68" s="263"/>
      <c r="I68" s="263"/>
      <c r="J68" s="263"/>
      <c r="K68" s="264"/>
      <c r="L68" s="264"/>
      <c r="M68" s="264"/>
      <c r="N68" s="264"/>
      <c r="O68" s="264"/>
      <c r="P68" s="264"/>
      <c r="Q68" s="265"/>
      <c r="R68" s="266"/>
    </row>
    <row r="69" spans="1:18" s="269" customFormat="1" ht="20.100000000000001" customHeight="1" x14ac:dyDescent="0.3">
      <c r="A69" s="464" t="s">
        <v>90</v>
      </c>
      <c r="B69" s="464"/>
      <c r="C69" s="464"/>
      <c r="D69" s="464"/>
      <c r="E69" s="464"/>
      <c r="F69" s="464"/>
      <c r="G69" s="464"/>
      <c r="H69" s="268"/>
      <c r="I69" s="268"/>
      <c r="J69" s="268"/>
    </row>
    <row r="70" spans="1:18" s="270" customFormat="1" ht="12" customHeight="1" x14ac:dyDescent="0.3">
      <c r="A70" s="473" t="s">
        <v>139</v>
      </c>
      <c r="B70" s="473"/>
      <c r="C70" s="473"/>
      <c r="D70" s="473"/>
      <c r="E70" s="473"/>
      <c r="F70" s="473"/>
      <c r="G70" s="473"/>
      <c r="N70" s="271"/>
      <c r="O70" s="272"/>
      <c r="P70" s="272"/>
      <c r="Q70" s="272"/>
      <c r="R70" s="272"/>
    </row>
  </sheetData>
  <mergeCells count="9">
    <mergeCell ref="A70:G70"/>
    <mergeCell ref="F7:G7"/>
    <mergeCell ref="L65:R65"/>
    <mergeCell ref="A67:G67"/>
    <mergeCell ref="A68:G68"/>
    <mergeCell ref="A69:G69"/>
    <mergeCell ref="A2:G2"/>
    <mergeCell ref="B7:B8"/>
    <mergeCell ref="C7:E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3.125" style="183" customWidth="1"/>
    <col min="2" max="2" width="8.75" style="183" customWidth="1"/>
    <col min="3" max="3" width="11" style="183" customWidth="1"/>
    <col min="4" max="4" width="8.75" style="183" customWidth="1"/>
    <col min="5" max="12" width="8" style="183" customWidth="1"/>
    <col min="13" max="16384" width="8" style="183"/>
  </cols>
  <sheetData>
    <row r="1" spans="1:4" s="7" customFormat="1" ht="15" customHeight="1" x14ac:dyDescent="0.2">
      <c r="A1" s="239"/>
      <c r="B1" s="239"/>
      <c r="C1" s="239"/>
      <c r="D1" s="240" t="s">
        <v>113</v>
      </c>
    </row>
    <row r="2" spans="1:4" s="7" customFormat="1" ht="30" customHeight="1" x14ac:dyDescent="0.2">
      <c r="A2" s="455" t="s">
        <v>101</v>
      </c>
      <c r="B2" s="455"/>
      <c r="C2" s="455"/>
      <c r="D2" s="455"/>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154</v>
      </c>
      <c r="D5" s="140" t="s">
        <v>239</v>
      </c>
    </row>
    <row r="6" spans="1:4" s="19" customFormat="1" ht="5.0999999999999996" customHeight="1" x14ac:dyDescent="0.25">
      <c r="A6" s="230"/>
      <c r="B6" s="231"/>
      <c r="C6" s="231"/>
      <c r="D6" s="231"/>
    </row>
    <row r="7" spans="1:4" s="283" customFormat="1" ht="15" customHeight="1" x14ac:dyDescent="0.3">
      <c r="A7" s="296"/>
      <c r="B7" s="474" t="s">
        <v>128</v>
      </c>
      <c r="C7" s="475" t="s">
        <v>74</v>
      </c>
      <c r="D7" s="475"/>
    </row>
    <row r="8" spans="1:4" s="151" customFormat="1" ht="39.950000000000003" customHeight="1" x14ac:dyDescent="0.2">
      <c r="A8" s="282"/>
      <c r="B8" s="474"/>
      <c r="C8" s="297" t="s">
        <v>72</v>
      </c>
      <c r="D8" s="297" t="s">
        <v>73</v>
      </c>
    </row>
    <row r="9" spans="1:4" s="151" customFormat="1" ht="5.0999999999999996" customHeight="1" x14ac:dyDescent="0.2">
      <c r="A9" s="298"/>
      <c r="B9" s="280"/>
      <c r="C9" s="299"/>
      <c r="D9" s="299"/>
    </row>
    <row r="10" spans="1:4" s="151" customFormat="1" ht="5.0999999999999996" customHeight="1" x14ac:dyDescent="0.2">
      <c r="A10" s="284"/>
      <c r="B10" s="285"/>
      <c r="C10" s="285"/>
      <c r="D10" s="285"/>
    </row>
    <row r="11" spans="1:4" s="25" customFormat="1" ht="15" customHeight="1" x14ac:dyDescent="0.3">
      <c r="A11" s="154" t="s">
        <v>3</v>
      </c>
      <c r="B11" s="155">
        <v>27630</v>
      </c>
      <c r="C11" s="42">
        <v>17.15278280379243</v>
      </c>
      <c r="D11" s="42">
        <v>14.149236447854094</v>
      </c>
    </row>
    <row r="12" spans="1:4" s="9" customFormat="1" ht="5.0999999999999996" customHeight="1" x14ac:dyDescent="0.2">
      <c r="A12" s="159"/>
      <c r="B12" s="160"/>
      <c r="C12" s="160"/>
      <c r="D12" s="160"/>
    </row>
    <row r="13" spans="1:4" s="25" customFormat="1" ht="15" customHeight="1" x14ac:dyDescent="0.3">
      <c r="A13" s="162" t="s">
        <v>85</v>
      </c>
      <c r="B13" s="120">
        <v>2740</v>
      </c>
      <c r="C13" s="163">
        <v>52.441690962099131</v>
      </c>
      <c r="D13" s="163">
        <v>28.316326530612244</v>
      </c>
    </row>
    <row r="14" spans="1:4" s="9" customFormat="1" ht="5.0999999999999996" customHeight="1" x14ac:dyDescent="0.2">
      <c r="A14" s="159"/>
      <c r="B14" s="160"/>
      <c r="C14" s="160"/>
      <c r="D14" s="160"/>
    </row>
    <row r="15" spans="1:4" s="131" customFormat="1" ht="12" x14ac:dyDescent="0.2">
      <c r="A15" s="164" t="s">
        <v>155</v>
      </c>
      <c r="B15" s="165">
        <v>320</v>
      </c>
      <c r="C15" s="160">
        <v>49.685534591194966</v>
      </c>
      <c r="D15" s="160">
        <v>21.69811320754717</v>
      </c>
    </row>
    <row r="16" spans="1:4" s="131" customFormat="1" ht="12" x14ac:dyDescent="0.2">
      <c r="A16" s="164" t="s">
        <v>156</v>
      </c>
      <c r="B16" s="165">
        <v>290</v>
      </c>
      <c r="C16" s="160">
        <v>54.948805460750847</v>
      </c>
      <c r="D16" s="160">
        <v>24.914675767918087</v>
      </c>
    </row>
    <row r="17" spans="1:4" s="131" customFormat="1" ht="12" x14ac:dyDescent="0.2">
      <c r="A17" s="164" t="s">
        <v>157</v>
      </c>
      <c r="B17" s="165">
        <v>200</v>
      </c>
      <c r="C17" s="160">
        <v>56.410256410256409</v>
      </c>
      <c r="D17" s="160">
        <v>7.1794871794871788</v>
      </c>
    </row>
    <row r="18" spans="1:4" s="131" customFormat="1" ht="12" x14ac:dyDescent="0.2">
      <c r="A18" s="164" t="s">
        <v>158</v>
      </c>
      <c r="B18" s="165">
        <v>160</v>
      </c>
      <c r="C18" s="160">
        <v>65</v>
      </c>
      <c r="D18" s="160">
        <v>6.25</v>
      </c>
    </row>
    <row r="19" spans="1:4" s="131" customFormat="1" ht="12" x14ac:dyDescent="0.2">
      <c r="A19" s="164" t="s">
        <v>159</v>
      </c>
      <c r="B19" s="165">
        <v>160</v>
      </c>
      <c r="C19" s="160" t="s">
        <v>240</v>
      </c>
      <c r="D19" s="160">
        <v>94.936708860759495</v>
      </c>
    </row>
    <row r="20" spans="1:4" s="131" customFormat="1" ht="12" x14ac:dyDescent="0.2">
      <c r="A20" s="164" t="s">
        <v>160</v>
      </c>
      <c r="B20" s="165">
        <v>160</v>
      </c>
      <c r="C20" s="160">
        <v>29.936305732484076</v>
      </c>
      <c r="D20" s="160">
        <v>14.012738853503185</v>
      </c>
    </row>
    <row r="21" spans="1:4" s="131" customFormat="1" ht="12" x14ac:dyDescent="0.2">
      <c r="A21" s="164" t="s">
        <v>161</v>
      </c>
      <c r="B21" s="165">
        <v>160</v>
      </c>
      <c r="C21" s="160">
        <v>58.064516129032263</v>
      </c>
      <c r="D21" s="160">
        <v>77.41935483870968</v>
      </c>
    </row>
    <row r="22" spans="1:4" s="131" customFormat="1" ht="12" x14ac:dyDescent="0.2">
      <c r="A22" s="164" t="s">
        <v>162</v>
      </c>
      <c r="B22" s="165">
        <v>130</v>
      </c>
      <c r="C22" s="160">
        <v>96.92307692307692</v>
      </c>
      <c r="D22" s="160">
        <v>16.153846153846153</v>
      </c>
    </row>
    <row r="23" spans="1:4" s="131" customFormat="1" ht="12" x14ac:dyDescent="0.2">
      <c r="A23" s="164" t="s">
        <v>163</v>
      </c>
      <c r="B23" s="165">
        <v>130</v>
      </c>
      <c r="C23" s="160">
        <v>80.314960629921259</v>
      </c>
      <c r="D23" s="160">
        <v>9.4488188976377945</v>
      </c>
    </row>
    <row r="24" spans="1:4" s="131" customFormat="1" ht="12" x14ac:dyDescent="0.2">
      <c r="A24" s="164" t="s">
        <v>164</v>
      </c>
      <c r="B24" s="165">
        <v>120</v>
      </c>
      <c r="C24" s="160">
        <v>40.336134453781511</v>
      </c>
      <c r="D24" s="160">
        <v>23.52941176470588</v>
      </c>
    </row>
    <row r="25" spans="1:4" s="131" customFormat="1" ht="12" x14ac:dyDescent="0.2">
      <c r="A25" s="164" t="s">
        <v>165</v>
      </c>
      <c r="B25" s="165">
        <v>110</v>
      </c>
      <c r="C25" s="160">
        <v>43.119266055045877</v>
      </c>
      <c r="D25" s="160">
        <v>12.844036697247708</v>
      </c>
    </row>
    <row r="26" spans="1:4" s="131" customFormat="1" ht="12" x14ac:dyDescent="0.2">
      <c r="A26" s="164" t="s">
        <v>166</v>
      </c>
      <c r="B26" s="165">
        <v>90</v>
      </c>
      <c r="C26" s="160">
        <v>58.888888888888893</v>
      </c>
      <c r="D26" s="160">
        <v>30</v>
      </c>
    </row>
    <row r="27" spans="1:4" s="131" customFormat="1" ht="12" x14ac:dyDescent="0.2">
      <c r="A27" s="164" t="s">
        <v>167</v>
      </c>
      <c r="B27" s="165">
        <v>730</v>
      </c>
      <c r="C27" s="160">
        <v>53.615279672578438</v>
      </c>
      <c r="D27" s="160">
        <v>29.604365620736701</v>
      </c>
    </row>
    <row r="28" spans="1:4" s="9" customFormat="1" ht="5.0999999999999996" customHeight="1" x14ac:dyDescent="0.2">
      <c r="A28" s="159"/>
      <c r="B28" s="160"/>
      <c r="C28" s="160"/>
      <c r="D28" s="160"/>
    </row>
    <row r="29" spans="1:4" s="25" customFormat="1" ht="12" x14ac:dyDescent="0.3">
      <c r="A29" s="162" t="s">
        <v>52</v>
      </c>
      <c r="B29" s="120">
        <v>10420</v>
      </c>
      <c r="C29" s="163">
        <v>15.693991169130349</v>
      </c>
      <c r="D29" s="163">
        <v>12.180840852370897</v>
      </c>
    </row>
    <row r="30" spans="1:4" s="9" customFormat="1" ht="5.0999999999999996" customHeight="1" x14ac:dyDescent="0.2">
      <c r="A30" s="159"/>
      <c r="B30" s="160"/>
      <c r="C30" s="160"/>
      <c r="D30" s="160"/>
    </row>
    <row r="31" spans="1:4" s="131" customFormat="1" ht="12" x14ac:dyDescent="0.2">
      <c r="A31" s="164" t="s">
        <v>168</v>
      </c>
      <c r="B31" s="165">
        <v>4260</v>
      </c>
      <c r="C31" s="160">
        <v>16.282894736842106</v>
      </c>
      <c r="D31" s="160">
        <v>11.983082706766918</v>
      </c>
    </row>
    <row r="32" spans="1:4" s="131" customFormat="1" ht="12" x14ac:dyDescent="0.2">
      <c r="A32" s="164" t="s">
        <v>169</v>
      </c>
      <c r="B32" s="165">
        <v>2960</v>
      </c>
      <c r="C32" s="160">
        <v>16.79054054054054</v>
      </c>
      <c r="D32" s="160">
        <v>11.722972972972972</v>
      </c>
    </row>
    <row r="33" spans="1:4" s="131" customFormat="1" ht="12" x14ac:dyDescent="0.2">
      <c r="A33" s="164" t="s">
        <v>170</v>
      </c>
      <c r="B33" s="165">
        <v>920</v>
      </c>
      <c r="C33" s="160">
        <v>10.064935064935066</v>
      </c>
      <c r="D33" s="160">
        <v>6.7099567099567103</v>
      </c>
    </row>
    <row r="34" spans="1:4" s="131" customFormat="1" ht="12" x14ac:dyDescent="0.2">
      <c r="A34" s="164" t="s">
        <v>171</v>
      </c>
      <c r="B34" s="165">
        <v>480</v>
      </c>
      <c r="C34" s="160">
        <v>1.0416666666666665</v>
      </c>
      <c r="D34" s="160">
        <v>16.041666666666668</v>
      </c>
    </row>
    <row r="35" spans="1:4" s="131" customFormat="1" ht="12" x14ac:dyDescent="0.2">
      <c r="A35" s="164" t="s">
        <v>172</v>
      </c>
      <c r="B35" s="165">
        <v>460</v>
      </c>
      <c r="C35" s="160">
        <v>21.861471861471863</v>
      </c>
      <c r="D35" s="160">
        <v>25.757575757575758</v>
      </c>
    </row>
    <row r="36" spans="1:4" s="131" customFormat="1" ht="12" x14ac:dyDescent="0.2">
      <c r="A36" s="164" t="s">
        <v>173</v>
      </c>
      <c r="B36" s="165">
        <v>290</v>
      </c>
      <c r="C36" s="160">
        <v>19.298245614035086</v>
      </c>
      <c r="D36" s="160">
        <v>8.4210526315789469</v>
      </c>
    </row>
    <row r="37" spans="1:4" s="131" customFormat="1" ht="12" x14ac:dyDescent="0.2">
      <c r="A37" s="164" t="s">
        <v>174</v>
      </c>
      <c r="B37" s="165">
        <v>270</v>
      </c>
      <c r="C37" s="160">
        <v>8.0291970802919703</v>
      </c>
      <c r="D37" s="160">
        <v>10.583941605839415</v>
      </c>
    </row>
    <row r="38" spans="1:4" s="131" customFormat="1" ht="12" x14ac:dyDescent="0.2">
      <c r="A38" s="164" t="s">
        <v>175</v>
      </c>
      <c r="B38" s="165">
        <v>230</v>
      </c>
      <c r="C38" s="160">
        <v>40.969162995594715</v>
      </c>
      <c r="D38" s="160">
        <v>11.013215859030836</v>
      </c>
    </row>
    <row r="39" spans="1:4" s="131" customFormat="1" ht="12" x14ac:dyDescent="0.2">
      <c r="A39" s="164" t="s">
        <v>176</v>
      </c>
      <c r="B39" s="165">
        <v>140</v>
      </c>
      <c r="C39" s="160">
        <v>9.0277777777777768</v>
      </c>
      <c r="D39" s="160">
        <v>16.666666666666664</v>
      </c>
    </row>
    <row r="40" spans="1:4" s="131" customFormat="1" ht="12" x14ac:dyDescent="0.2">
      <c r="A40" s="164" t="s">
        <v>167</v>
      </c>
      <c r="B40" s="165">
        <v>410</v>
      </c>
      <c r="C40" s="160">
        <v>15.517241379310345</v>
      </c>
      <c r="D40" s="160">
        <v>12.807881773399016</v>
      </c>
    </row>
    <row r="41" spans="1:4" s="9" customFormat="1" ht="5.0999999999999996" customHeight="1" x14ac:dyDescent="0.2">
      <c r="A41" s="159"/>
      <c r="B41" s="160"/>
      <c r="C41" s="160"/>
      <c r="D41" s="160"/>
    </row>
    <row r="42" spans="1:4" s="25" customFormat="1" ht="15" customHeight="1" x14ac:dyDescent="0.3">
      <c r="A42" s="162" t="s">
        <v>54</v>
      </c>
      <c r="B42" s="120">
        <v>8960</v>
      </c>
      <c r="C42" s="163">
        <v>10.296742525658189</v>
      </c>
      <c r="D42" s="163">
        <v>15.696117804551541</v>
      </c>
    </row>
    <row r="43" spans="1:4" s="9" customFormat="1" ht="5.0999999999999996" customHeight="1" x14ac:dyDescent="0.2">
      <c r="A43" s="159"/>
      <c r="B43" s="160"/>
      <c r="C43" s="160"/>
      <c r="D43" s="160"/>
    </row>
    <row r="44" spans="1:4" s="131" customFormat="1" ht="12" x14ac:dyDescent="0.2">
      <c r="A44" s="164" t="s">
        <v>177</v>
      </c>
      <c r="B44" s="165">
        <v>1760</v>
      </c>
      <c r="C44" s="160">
        <v>0.11363636363636363</v>
      </c>
      <c r="D44" s="160">
        <v>3.2386363636363638</v>
      </c>
    </row>
    <row r="45" spans="1:4" s="131" customFormat="1" ht="12" x14ac:dyDescent="0.2">
      <c r="A45" s="164" t="s">
        <v>178</v>
      </c>
      <c r="B45" s="165">
        <v>1450</v>
      </c>
      <c r="C45" s="160">
        <v>6.887052341597796</v>
      </c>
      <c r="D45" s="160">
        <v>15.426997245179063</v>
      </c>
    </row>
    <row r="46" spans="1:4" s="131" customFormat="1" ht="12" x14ac:dyDescent="0.2">
      <c r="A46" s="164" t="s">
        <v>179</v>
      </c>
      <c r="B46" s="165">
        <v>820</v>
      </c>
      <c r="C46" s="160">
        <v>11.965811965811966</v>
      </c>
      <c r="D46" s="160">
        <v>17.704517704517706</v>
      </c>
    </row>
    <row r="47" spans="1:4" s="131" customFormat="1" ht="12" x14ac:dyDescent="0.2">
      <c r="A47" s="164" t="s">
        <v>180</v>
      </c>
      <c r="B47" s="165">
        <v>810</v>
      </c>
      <c r="C47" s="160">
        <v>4.0841584158415847</v>
      </c>
      <c r="D47" s="160">
        <v>9.4059405940594054</v>
      </c>
    </row>
    <row r="48" spans="1:4" s="131" customFormat="1" ht="12" x14ac:dyDescent="0.2">
      <c r="A48" s="164" t="s">
        <v>181</v>
      </c>
      <c r="B48" s="165">
        <v>680</v>
      </c>
      <c r="C48" s="160">
        <v>3.5450516986706058</v>
      </c>
      <c r="D48" s="160">
        <v>56.720827178729692</v>
      </c>
    </row>
    <row r="49" spans="1:4" s="131" customFormat="1" ht="12" x14ac:dyDescent="0.2">
      <c r="A49" s="164" t="s">
        <v>182</v>
      </c>
      <c r="B49" s="165">
        <v>500</v>
      </c>
      <c r="C49" s="160">
        <v>22.489959839357429</v>
      </c>
      <c r="D49" s="160">
        <v>17.068273092369481</v>
      </c>
    </row>
    <row r="50" spans="1:4" s="131" customFormat="1" ht="12" x14ac:dyDescent="0.2">
      <c r="A50" s="164" t="s">
        <v>183</v>
      </c>
      <c r="B50" s="165">
        <v>480</v>
      </c>
      <c r="C50" s="160">
        <v>26.970954356846473</v>
      </c>
      <c r="D50" s="160">
        <v>17.842323651452283</v>
      </c>
    </row>
    <row r="51" spans="1:4" s="131" customFormat="1" ht="12" x14ac:dyDescent="0.2">
      <c r="A51" s="164" t="s">
        <v>184</v>
      </c>
      <c r="B51" s="165">
        <v>410</v>
      </c>
      <c r="C51" s="160">
        <v>29.828850855745721</v>
      </c>
      <c r="D51" s="160">
        <v>8.0684596577017107</v>
      </c>
    </row>
    <row r="52" spans="1:4" s="131" customFormat="1" ht="12" x14ac:dyDescent="0.2">
      <c r="A52" s="164" t="s">
        <v>185</v>
      </c>
      <c r="B52" s="165">
        <v>340</v>
      </c>
      <c r="C52" s="160">
        <v>2.0348837209302326</v>
      </c>
      <c r="D52" s="160">
        <v>9.8837209302325579</v>
      </c>
    </row>
    <row r="53" spans="1:4" s="131" customFormat="1" ht="12" x14ac:dyDescent="0.2">
      <c r="A53" s="164" t="s">
        <v>186</v>
      </c>
      <c r="B53" s="165">
        <v>300</v>
      </c>
      <c r="C53" s="160">
        <v>35.016835016835017</v>
      </c>
      <c r="D53" s="160">
        <v>7.7441077441077439</v>
      </c>
    </row>
    <row r="54" spans="1:4" s="131" customFormat="1" ht="12" x14ac:dyDescent="0.2">
      <c r="A54" s="164" t="s">
        <v>187</v>
      </c>
      <c r="B54" s="165">
        <v>280</v>
      </c>
      <c r="C54" s="160">
        <v>16.245487364620939</v>
      </c>
      <c r="D54" s="160">
        <v>13.718411552346572</v>
      </c>
    </row>
    <row r="55" spans="1:4" s="131" customFormat="1" ht="12" x14ac:dyDescent="0.2">
      <c r="A55" s="164" t="s">
        <v>188</v>
      </c>
      <c r="B55" s="165">
        <v>140</v>
      </c>
      <c r="C55" s="160">
        <v>13.868613138686131</v>
      </c>
      <c r="D55" s="160">
        <v>5.8394160583941606</v>
      </c>
    </row>
    <row r="56" spans="1:4" s="131" customFormat="1" ht="12" x14ac:dyDescent="0.2">
      <c r="A56" s="164" t="s">
        <v>167</v>
      </c>
      <c r="B56" s="165">
        <v>1000</v>
      </c>
      <c r="C56" s="160">
        <v>12.649402390438247</v>
      </c>
      <c r="D56" s="160">
        <v>21.314741035856574</v>
      </c>
    </row>
    <row r="57" spans="1:4" s="9" customFormat="1" ht="5.0999999999999996" customHeight="1" x14ac:dyDescent="0.2">
      <c r="A57" s="159"/>
      <c r="B57" s="160"/>
      <c r="C57" s="160"/>
      <c r="D57" s="160"/>
    </row>
    <row r="58" spans="1:4" s="7" customFormat="1" ht="15" customHeight="1" x14ac:dyDescent="0.2">
      <c r="A58" s="162" t="s">
        <v>57</v>
      </c>
      <c r="B58" s="120">
        <v>5510</v>
      </c>
      <c r="C58" s="163">
        <v>13.489469862018883</v>
      </c>
      <c r="D58" s="163">
        <v>8.2970225127087875</v>
      </c>
    </row>
    <row r="59" spans="1:4" s="9" customFormat="1" ht="5.0999999999999996" customHeight="1" x14ac:dyDescent="0.2">
      <c r="A59" s="159"/>
      <c r="B59" s="160"/>
      <c r="C59" s="160"/>
      <c r="D59" s="160"/>
    </row>
    <row r="60" spans="1:4" s="131" customFormat="1" ht="12" x14ac:dyDescent="0.2">
      <c r="A60" s="164" t="s">
        <v>189</v>
      </c>
      <c r="B60" s="165">
        <v>2090</v>
      </c>
      <c r="C60" s="160">
        <v>13.60804983229516</v>
      </c>
      <c r="D60" s="160">
        <v>5.9894585529468136</v>
      </c>
    </row>
    <row r="61" spans="1:4" s="131" customFormat="1" ht="12" x14ac:dyDescent="0.2">
      <c r="A61" s="164" t="s">
        <v>190</v>
      </c>
      <c r="B61" s="165">
        <v>1410</v>
      </c>
      <c r="C61" s="160">
        <v>1.6312056737588652</v>
      </c>
      <c r="D61" s="160">
        <v>8.6524822695035457</v>
      </c>
    </row>
    <row r="62" spans="1:4" s="131" customFormat="1" ht="12" x14ac:dyDescent="0.2">
      <c r="A62" s="164" t="s">
        <v>191</v>
      </c>
      <c r="B62" s="165">
        <v>1320</v>
      </c>
      <c r="C62" s="160">
        <v>24.489795918367346</v>
      </c>
      <c r="D62" s="160">
        <v>5.3665910808767956</v>
      </c>
    </row>
    <row r="63" spans="1:4" s="131" customFormat="1" ht="12" x14ac:dyDescent="0.2">
      <c r="A63" s="164" t="s">
        <v>192</v>
      </c>
      <c r="B63" s="165">
        <v>290</v>
      </c>
      <c r="C63" s="160">
        <v>12.671232876712329</v>
      </c>
      <c r="D63" s="160">
        <v>24.315068493150687</v>
      </c>
    </row>
    <row r="64" spans="1:4" s="131" customFormat="1" ht="12" x14ac:dyDescent="0.2">
      <c r="A64" s="164" t="s">
        <v>167</v>
      </c>
      <c r="B64" s="165">
        <v>400</v>
      </c>
      <c r="C64" s="160">
        <v>18.939393939393938</v>
      </c>
      <c r="D64" s="160">
        <v>17.171717171717169</v>
      </c>
    </row>
    <row r="65" spans="1:18" s="131" customFormat="1" ht="5.0999999999999996" customHeight="1" x14ac:dyDescent="0.2">
      <c r="A65" s="241"/>
      <c r="B65" s="242"/>
      <c r="C65" s="243"/>
      <c r="D65" s="243"/>
      <c r="E65" s="147"/>
      <c r="F65" s="147"/>
      <c r="G65" s="147"/>
      <c r="H65" s="147"/>
      <c r="I65" s="147"/>
      <c r="J65" s="160"/>
      <c r="K65" s="169"/>
      <c r="L65" s="467"/>
      <c r="M65" s="467"/>
      <c r="N65" s="467"/>
      <c r="O65" s="467"/>
      <c r="P65" s="467"/>
      <c r="Q65" s="467"/>
      <c r="R65" s="467"/>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289" customFormat="1" ht="12" customHeight="1" x14ac:dyDescent="0.15">
      <c r="A67" s="464" t="s">
        <v>110</v>
      </c>
      <c r="B67" s="464"/>
      <c r="C67" s="464"/>
      <c r="D67" s="464"/>
      <c r="E67" s="263"/>
      <c r="F67" s="263"/>
      <c r="G67" s="263"/>
      <c r="H67" s="263"/>
      <c r="I67" s="263"/>
      <c r="J67" s="263"/>
      <c r="K67" s="286"/>
      <c r="L67" s="286"/>
      <c r="M67" s="286"/>
      <c r="N67" s="286"/>
      <c r="O67" s="286"/>
      <c r="P67" s="286"/>
      <c r="Q67" s="287"/>
      <c r="R67" s="288"/>
    </row>
    <row r="68" spans="1:18" s="289" customFormat="1" ht="21.95" customHeight="1" x14ac:dyDescent="0.15">
      <c r="A68" s="464" t="s">
        <v>90</v>
      </c>
      <c r="B68" s="464"/>
      <c r="C68" s="464"/>
      <c r="D68" s="464"/>
      <c r="E68" s="263"/>
      <c r="F68" s="263"/>
      <c r="G68" s="263"/>
      <c r="H68" s="263"/>
      <c r="I68" s="263"/>
      <c r="J68" s="263"/>
      <c r="K68" s="290"/>
      <c r="L68" s="290"/>
      <c r="M68" s="290"/>
      <c r="N68" s="290"/>
      <c r="O68" s="290"/>
      <c r="P68" s="290"/>
      <c r="Q68" s="291"/>
      <c r="R68" s="291"/>
    </row>
    <row r="69" spans="1:18" s="293" customFormat="1" ht="12" customHeight="1" x14ac:dyDescent="0.15">
      <c r="A69" s="459" t="s">
        <v>139</v>
      </c>
      <c r="B69" s="459"/>
      <c r="C69" s="459"/>
      <c r="D69" s="459"/>
      <c r="E69" s="292"/>
      <c r="F69" s="292"/>
      <c r="G69" s="292"/>
      <c r="N69" s="294"/>
      <c r="O69" s="295"/>
      <c r="P69" s="295"/>
      <c r="Q69" s="295"/>
      <c r="R69" s="295"/>
    </row>
  </sheetData>
  <mergeCells count="7">
    <mergeCell ref="L65:R65"/>
    <mergeCell ref="A67:D67"/>
    <mergeCell ref="A68:D68"/>
    <mergeCell ref="A69:D69"/>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17</vt:i4>
      </vt:variant>
    </vt:vector>
  </HeadingPairs>
  <TitlesOfParts>
    <vt:vector size="32"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2025-07-18T13:26:00Z</cp:lastPrinted>
  <dcterms:created xsi:type="dcterms:W3CDTF">2017-06-19T15:24:41Z</dcterms:created>
  <dcterms:modified xsi:type="dcterms:W3CDTF">2025-07-18T13:26:00Z</dcterms:modified>
</cp:coreProperties>
</file>